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Z:\ISL_Manager\ISL_MasterCopies\"/>
    </mc:Choice>
  </mc:AlternateContent>
  <xr:revisionPtr revIDLastSave="0" documentId="13_ncr:1_{2D43F4C4-08F5-4837-9897-563BFFE33665}" xr6:coauthVersionLast="47" xr6:coauthVersionMax="47" xr10:uidLastSave="{00000000-0000-0000-0000-000000000000}"/>
  <bookViews>
    <workbookView xWindow="28680" yWindow="-120" windowWidth="29040" windowHeight="15720" activeTab="6" xr2:uid="{00000000-000D-0000-FFFF-FFFF00000000}"/>
  </bookViews>
  <sheets>
    <sheet name="FILL FORM" sheetId="12" r:id="rId1"/>
    <sheet name="IDB" sheetId="22" state="hidden" r:id="rId2"/>
    <sheet name="Billing" sheetId="20" state="hidden" r:id="rId3"/>
    <sheet name="3rd party billing" sheetId="30" r:id="rId4"/>
    <sheet name="Comments" sheetId="24" r:id="rId5"/>
    <sheet name="DetectionLimits" sheetId="29" r:id="rId6"/>
    <sheet name="Gas-vol%" sheetId="13" r:id="rId7"/>
    <sheet name="Gas-isotopes" sheetId="7" r:id="rId8"/>
    <sheet name="Gas-isotopes (extended)" sheetId="27" state="hidden" r:id="rId9"/>
    <sheet name="Analysis Record" sheetId="25" state="hidden" r:id="rId10"/>
  </sheets>
  <externalReferences>
    <externalReference r:id="rId11"/>
  </externalReferences>
  <definedNames>
    <definedName name="LinearityStandards">[1]Headings!$AD$5:$AD$7</definedName>
    <definedName name="N2O_bugTech.wke" localSheetId="3">#REF!</definedName>
    <definedName name="N2O_bugTech.wk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30" l="1"/>
  <c r="B17" i="30"/>
  <c r="B16" i="30"/>
  <c r="A57" i="22"/>
  <c r="B20" i="30"/>
  <c r="B19" i="30"/>
  <c r="E34" i="20" l="1"/>
  <c r="E33" i="20"/>
  <c r="E32" i="20"/>
  <c r="C15" i="27"/>
  <c r="Q17" i="27"/>
  <c r="O17" i="27"/>
  <c r="M17" i="27"/>
  <c r="K17" i="27"/>
  <c r="I17" i="27"/>
  <c r="G17" i="27"/>
  <c r="E17" i="27"/>
  <c r="D17" i="27"/>
  <c r="C17" i="27"/>
  <c r="Q16" i="27"/>
  <c r="O16" i="27"/>
  <c r="M16" i="27"/>
  <c r="K16" i="27"/>
  <c r="I16" i="27"/>
  <c r="G16" i="27"/>
  <c r="E16" i="27"/>
  <c r="D16" i="27"/>
  <c r="C16" i="27"/>
  <c r="Q15" i="27"/>
  <c r="O15" i="27"/>
  <c r="M15" i="27"/>
  <c r="K15" i="27"/>
  <c r="I15" i="27"/>
  <c r="G15" i="27"/>
  <c r="E15" i="27"/>
  <c r="D15" i="27"/>
  <c r="Q94" i="27"/>
  <c r="Q93" i="27"/>
  <c r="Q92" i="27"/>
  <c r="Q91" i="27"/>
  <c r="Q90" i="27"/>
  <c r="Q89" i="27"/>
  <c r="Q88" i="27"/>
  <c r="Q87" i="27"/>
  <c r="Q86" i="27"/>
  <c r="Q85" i="27"/>
  <c r="Q84" i="27"/>
  <c r="Q83" i="27"/>
  <c r="Q82" i="27"/>
  <c r="Q81" i="27"/>
  <c r="Q80" i="27"/>
  <c r="Q79" i="27"/>
  <c r="Q78" i="27"/>
  <c r="Q77" i="27"/>
  <c r="Q76" i="27"/>
  <c r="Q75" i="27"/>
  <c r="Q74" i="27"/>
  <c r="Q73" i="27"/>
  <c r="Q72" i="27"/>
  <c r="Q71" i="27"/>
  <c r="Q70" i="27"/>
  <c r="Q69" i="27"/>
  <c r="Q68" i="27"/>
  <c r="Q67" i="27"/>
  <c r="Q66" i="27"/>
  <c r="Q65" i="27"/>
  <c r="Q64" i="27"/>
  <c r="Q63" i="27"/>
  <c r="Q62" i="27"/>
  <c r="Q61" i="27"/>
  <c r="Q60" i="27"/>
  <c r="Q59" i="27"/>
  <c r="Q58" i="27"/>
  <c r="Q57" i="27"/>
  <c r="Q56" i="27"/>
  <c r="Q55" i="27"/>
  <c r="Q54" i="27"/>
  <c r="Q53" i="27"/>
  <c r="Q52" i="27"/>
  <c r="Q51" i="27"/>
  <c r="Q50" i="27"/>
  <c r="Q49" i="27"/>
  <c r="Q48" i="27"/>
  <c r="Q47" i="27"/>
  <c r="Q46" i="27"/>
  <c r="Q45" i="27"/>
  <c r="Q44" i="27"/>
  <c r="Q43" i="27"/>
  <c r="Q42" i="27"/>
  <c r="Q41" i="27"/>
  <c r="Q40" i="27"/>
  <c r="Q39" i="27"/>
  <c r="Q38" i="27"/>
  <c r="Q37" i="27"/>
  <c r="Q36" i="27"/>
  <c r="Q35" i="27"/>
  <c r="Q34" i="27"/>
  <c r="Q33" i="27"/>
  <c r="Q32" i="27"/>
  <c r="Q31" i="27"/>
  <c r="Q30" i="27"/>
  <c r="Q29" i="27"/>
  <c r="Q28" i="27"/>
  <c r="Q27" i="27"/>
  <c r="Q26" i="27"/>
  <c r="Q25" i="27"/>
  <c r="Q24" i="27"/>
  <c r="Q23" i="27"/>
  <c r="Q22" i="27"/>
  <c r="Q21" i="27"/>
  <c r="Q20" i="27"/>
  <c r="Q19" i="27"/>
  <c r="Q18" i="27"/>
  <c r="O94" i="27"/>
  <c r="O93" i="27"/>
  <c r="O92" i="27"/>
  <c r="O91" i="27"/>
  <c r="O90" i="27"/>
  <c r="O89" i="27"/>
  <c r="O88" i="27"/>
  <c r="O87" i="27"/>
  <c r="O86" i="27"/>
  <c r="O85" i="27"/>
  <c r="O84" i="27"/>
  <c r="O83" i="27"/>
  <c r="O82" i="27"/>
  <c r="O81" i="27"/>
  <c r="O80" i="27"/>
  <c r="O79" i="27"/>
  <c r="O78" i="27"/>
  <c r="O77" i="27"/>
  <c r="O76" i="27"/>
  <c r="O75" i="27"/>
  <c r="O74" i="27"/>
  <c r="O73" i="27"/>
  <c r="O72" i="27"/>
  <c r="O71" i="27"/>
  <c r="O70" i="27"/>
  <c r="O69" i="27"/>
  <c r="O68" i="27"/>
  <c r="O67" i="27"/>
  <c r="O66" i="27"/>
  <c r="O65" i="27"/>
  <c r="O64" i="27"/>
  <c r="O63" i="27"/>
  <c r="O62" i="27"/>
  <c r="O61" i="27"/>
  <c r="O60" i="27"/>
  <c r="O59" i="27"/>
  <c r="O58" i="27"/>
  <c r="O57" i="27"/>
  <c r="O56" i="27"/>
  <c r="O55" i="27"/>
  <c r="O54" i="27"/>
  <c r="O53" i="27"/>
  <c r="O52" i="27"/>
  <c r="O51" i="27"/>
  <c r="O50" i="27"/>
  <c r="O49"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M94" i="27"/>
  <c r="M93" i="27"/>
  <c r="M92" i="27"/>
  <c r="M91" i="27"/>
  <c r="M90" i="27"/>
  <c r="M89" i="27"/>
  <c r="M88" i="27"/>
  <c r="M87" i="27"/>
  <c r="M86" i="27"/>
  <c r="M85" i="27"/>
  <c r="M84" i="27"/>
  <c r="M83" i="27"/>
  <c r="M82" i="27"/>
  <c r="M81" i="27"/>
  <c r="M80" i="27"/>
  <c r="M79" i="27"/>
  <c r="M78" i="27"/>
  <c r="M77" i="27"/>
  <c r="M76" i="27"/>
  <c r="M75" i="27"/>
  <c r="M74" i="27"/>
  <c r="M73" i="27"/>
  <c r="M72" i="27"/>
  <c r="M71" i="27"/>
  <c r="M70" i="27"/>
  <c r="M69" i="27"/>
  <c r="M68" i="27"/>
  <c r="M67" i="27"/>
  <c r="M66" i="27"/>
  <c r="M65" i="27"/>
  <c r="M64" i="27"/>
  <c r="M63" i="27"/>
  <c r="M62" i="27"/>
  <c r="M61" i="27"/>
  <c r="M60" i="27"/>
  <c r="M59" i="27"/>
  <c r="M58" i="27"/>
  <c r="M57" i="27"/>
  <c r="M56" i="27"/>
  <c r="M55" i="27"/>
  <c r="M54" i="27"/>
  <c r="M53" i="27"/>
  <c r="M52" i="27"/>
  <c r="M51" i="27"/>
  <c r="M50" i="27"/>
  <c r="M49" i="27"/>
  <c r="M48" i="27"/>
  <c r="M47" i="27"/>
  <c r="M46" i="27"/>
  <c r="M45" i="27"/>
  <c r="M44" i="27"/>
  <c r="M4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K94" i="27"/>
  <c r="K93" i="27"/>
  <c r="K92" i="27"/>
  <c r="K91" i="27"/>
  <c r="K90" i="27"/>
  <c r="K89" i="27"/>
  <c r="K88" i="27"/>
  <c r="K87" i="27"/>
  <c r="K86" i="27"/>
  <c r="K85" i="27"/>
  <c r="K84" i="27"/>
  <c r="K83" i="27"/>
  <c r="K82" i="27"/>
  <c r="K81" i="27"/>
  <c r="K80" i="27"/>
  <c r="K79" i="27"/>
  <c r="K78" i="27"/>
  <c r="K77" i="27"/>
  <c r="K76" i="27"/>
  <c r="K75" i="27"/>
  <c r="K74" i="27"/>
  <c r="K73" i="27"/>
  <c r="K72" i="27"/>
  <c r="K71" i="27"/>
  <c r="K70" i="27"/>
  <c r="K69" i="27"/>
  <c r="K68" i="27"/>
  <c r="K67" i="27"/>
  <c r="K66" i="27"/>
  <c r="K65" i="27"/>
  <c r="K64" i="27"/>
  <c r="K63" i="27"/>
  <c r="K62" i="27"/>
  <c r="K61" i="27"/>
  <c r="K60" i="27"/>
  <c r="K59" i="27"/>
  <c r="K58" i="27"/>
  <c r="K57" i="27"/>
  <c r="K56" i="27"/>
  <c r="K55" i="27"/>
  <c r="K54" i="27"/>
  <c r="K53" i="27"/>
  <c r="K52" i="27"/>
  <c r="K51" i="27"/>
  <c r="K50" i="27"/>
  <c r="K49" i="27"/>
  <c r="K48" i="27"/>
  <c r="K47" i="27"/>
  <c r="K46" i="27"/>
  <c r="K45" i="27"/>
  <c r="K44" i="27"/>
  <c r="K43" i="27"/>
  <c r="K42" i="27"/>
  <c r="K41" i="27"/>
  <c r="K40" i="27"/>
  <c r="K39" i="27"/>
  <c r="K38" i="27"/>
  <c r="K37" i="27"/>
  <c r="K36" i="27"/>
  <c r="K35" i="27"/>
  <c r="K34" i="27"/>
  <c r="K33" i="27"/>
  <c r="K32" i="27"/>
  <c r="K31" i="27"/>
  <c r="K30" i="27"/>
  <c r="K29" i="27"/>
  <c r="K28" i="27"/>
  <c r="K27" i="27"/>
  <c r="K26" i="27"/>
  <c r="K25" i="27"/>
  <c r="K24" i="27"/>
  <c r="K23" i="27"/>
  <c r="K22" i="27"/>
  <c r="K21" i="27"/>
  <c r="K20" i="27"/>
  <c r="K19" i="27"/>
  <c r="K18" i="27"/>
  <c r="D94" i="27"/>
  <c r="D93" i="27"/>
  <c r="D92" i="27"/>
  <c r="D91" i="27"/>
  <c r="D90" i="27"/>
  <c r="D89" i="27"/>
  <c r="D88" i="27"/>
  <c r="D87" i="27"/>
  <c r="D86" i="27"/>
  <c r="D85" i="27"/>
  <c r="D84" i="27"/>
  <c r="D83" i="27"/>
  <c r="D82" i="27"/>
  <c r="D81" i="27"/>
  <c r="D80" i="27"/>
  <c r="D79" i="27"/>
  <c r="D78" i="27"/>
  <c r="D77" i="27"/>
  <c r="D76" i="27"/>
  <c r="D75" i="27"/>
  <c r="D74" i="27"/>
  <c r="D73" i="27"/>
  <c r="D72" i="27"/>
  <c r="D71" i="27"/>
  <c r="D70" i="27"/>
  <c r="D69" i="27"/>
  <c r="D68" i="27"/>
  <c r="D67" i="27"/>
  <c r="D66" i="27"/>
  <c r="D65" i="27"/>
  <c r="D64" i="27"/>
  <c r="D63" i="27"/>
  <c r="D62"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I94" i="27"/>
  <c r="I93" i="27"/>
  <c r="I92" i="27"/>
  <c r="I91" i="27"/>
  <c r="I90" i="27"/>
  <c r="I89" i="27"/>
  <c r="I88" i="27"/>
  <c r="I87" i="27"/>
  <c r="I86" i="27"/>
  <c r="I85" i="27"/>
  <c r="I84" i="27"/>
  <c r="I83" i="27"/>
  <c r="I82" i="27"/>
  <c r="I81" i="27"/>
  <c r="I80" i="27"/>
  <c r="I79" i="27"/>
  <c r="I78" i="27"/>
  <c r="I77" i="27"/>
  <c r="I76" i="27"/>
  <c r="I75" i="27"/>
  <c r="I74" i="27"/>
  <c r="I73" i="27"/>
  <c r="I72" i="27"/>
  <c r="I71" i="27"/>
  <c r="I70" i="27"/>
  <c r="I69" i="27"/>
  <c r="I68" i="27"/>
  <c r="I67" i="27"/>
  <c r="I66" i="27"/>
  <c r="I65" i="27"/>
  <c r="I64" i="27"/>
  <c r="I63" i="27"/>
  <c r="I62" i="27"/>
  <c r="I61" i="27"/>
  <c r="I60" i="27"/>
  <c r="I59" i="27"/>
  <c r="I58" i="27"/>
  <c r="I57" i="27"/>
  <c r="I56" i="27"/>
  <c r="I55" i="27"/>
  <c r="I54" i="27"/>
  <c r="I53" i="27"/>
  <c r="I52" i="27"/>
  <c r="I51" i="27"/>
  <c r="I50" i="27"/>
  <c r="I49"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G94" i="27"/>
  <c r="G93" i="27"/>
  <c r="G92" i="27"/>
  <c r="G91" i="27"/>
  <c r="G90" i="27"/>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E94" i="27"/>
  <c r="E93" i="27"/>
  <c r="E92" i="27"/>
  <c r="E91" i="27"/>
  <c r="E90" i="27"/>
  <c r="E89" i="27"/>
  <c r="E88" i="27"/>
  <c r="E87" i="27"/>
  <c r="E86" i="27"/>
  <c r="E85" i="27"/>
  <c r="E84" i="27"/>
  <c r="E83" i="27"/>
  <c r="E82" i="27"/>
  <c r="E81" i="27"/>
  <c r="E80" i="27"/>
  <c r="E79" i="27"/>
  <c r="E78" i="27"/>
  <c r="E77" i="27"/>
  <c r="E76" i="27"/>
  <c r="E75" i="27"/>
  <c r="E74" i="27"/>
  <c r="E73" i="27"/>
  <c r="E72" i="27"/>
  <c r="E71" i="27"/>
  <c r="E70" i="27"/>
  <c r="E69" i="27"/>
  <c r="E68" i="27"/>
  <c r="E67" i="27"/>
  <c r="E66" i="27"/>
  <c r="E65" i="27"/>
  <c r="E64" i="27"/>
  <c r="E63" i="27"/>
  <c r="E62" i="27"/>
  <c r="E61" i="27"/>
  <c r="E60" i="27"/>
  <c r="E59" i="27"/>
  <c r="E58" i="27"/>
  <c r="E57" i="27"/>
  <c r="E56" i="27"/>
  <c r="E55" i="27"/>
  <c r="E54" i="27"/>
  <c r="E53" i="27"/>
  <c r="E52" i="27"/>
  <c r="E51" i="27"/>
  <c r="E50" i="27"/>
  <c r="E49" i="27"/>
  <c r="E48" i="27"/>
  <c r="E47" i="27"/>
  <c r="E46" i="27"/>
  <c r="E45" i="27"/>
  <c r="E44" i="27"/>
  <c r="E43" i="27"/>
  <c r="E42" i="27"/>
  <c r="E41" i="27"/>
  <c r="E40" i="27"/>
  <c r="E39" i="27"/>
  <c r="E38" i="27"/>
  <c r="E37" i="27"/>
  <c r="E36" i="27"/>
  <c r="E35" i="27"/>
  <c r="E34" i="27"/>
  <c r="E33" i="27"/>
  <c r="E32" i="27"/>
  <c r="E31" i="27"/>
  <c r="E30" i="27"/>
  <c r="E29" i="27"/>
  <c r="E28" i="27"/>
  <c r="E27" i="27"/>
  <c r="E26" i="27"/>
  <c r="E25" i="27"/>
  <c r="E24" i="27"/>
  <c r="E23" i="27"/>
  <c r="E22" i="27"/>
  <c r="E21" i="27"/>
  <c r="E20" i="27"/>
  <c r="E19" i="27"/>
  <c r="E18"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B94" i="27"/>
  <c r="B93" i="27"/>
  <c r="B92" i="27"/>
  <c r="B91" i="27"/>
  <c r="B90" i="27"/>
  <c r="B89" i="27"/>
  <c r="B88" i="27"/>
  <c r="B87" i="27"/>
  <c r="B86" i="27"/>
  <c r="B85" i="27"/>
  <c r="B84" i="27"/>
  <c r="B83" i="27"/>
  <c r="B82" i="27"/>
  <c r="B81" i="27"/>
  <c r="B80" i="27"/>
  <c r="B79" i="27"/>
  <c r="B78" i="27"/>
  <c r="B77" i="27"/>
  <c r="B76" i="27"/>
  <c r="B75" i="27"/>
  <c r="B74" i="27"/>
  <c r="B73" i="27"/>
  <c r="B72" i="27"/>
  <c r="B71" i="27"/>
  <c r="B70" i="27"/>
  <c r="B69" i="27"/>
  <c r="B68" i="27"/>
  <c r="B67" i="27"/>
  <c r="B66" i="27"/>
  <c r="B65" i="27"/>
  <c r="B64" i="27"/>
  <c r="B63" i="27"/>
  <c r="B62" i="27"/>
  <c r="B61" i="27"/>
  <c r="B60" i="27"/>
  <c r="B59" i="27"/>
  <c r="B58" i="27"/>
  <c r="B57" i="27"/>
  <c r="B56" i="27"/>
  <c r="B55" i="27"/>
  <c r="B54" i="27"/>
  <c r="B53" i="27"/>
  <c r="B52" i="27"/>
  <c r="B51" i="27"/>
  <c r="B50" i="27"/>
  <c r="B49" i="27"/>
  <c r="B48" i="27"/>
  <c r="B47" i="27"/>
  <c r="B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F12" i="27"/>
  <c r="E12" i="27"/>
  <c r="B12" i="27"/>
  <c r="F11" i="27"/>
  <c r="E11" i="27"/>
  <c r="B11" i="27"/>
  <c r="F10" i="27"/>
  <c r="E10" i="27"/>
  <c r="B10" i="27"/>
  <c r="B9" i="27"/>
  <c r="B8" i="27"/>
  <c r="F7" i="27"/>
  <c r="B7" i="27"/>
  <c r="F6" i="27"/>
  <c r="B6" i="27"/>
  <c r="B16" i="7"/>
  <c r="L16" i="7"/>
  <c r="S16" i="27" s="1"/>
  <c r="B17" i="7"/>
  <c r="L17" i="7"/>
  <c r="S17" i="27" s="1"/>
  <c r="B18" i="7"/>
  <c r="L18" i="7"/>
  <c r="S18" i="27" s="1"/>
  <c r="B19" i="7"/>
  <c r="L19" i="7"/>
  <c r="S19" i="27" s="1"/>
  <c r="B20" i="7"/>
  <c r="L20" i="7"/>
  <c r="S20" i="27" s="1"/>
  <c r="B21" i="7"/>
  <c r="L21" i="7"/>
  <c r="S21" i="27" s="1"/>
  <c r="B22" i="7"/>
  <c r="L22" i="7"/>
  <c r="S22" i="27" s="1"/>
  <c r="B23" i="7"/>
  <c r="L23" i="7"/>
  <c r="S23" i="27" s="1"/>
  <c r="B24" i="7"/>
  <c r="L24" i="7"/>
  <c r="S24" i="27" s="1"/>
  <c r="B25" i="7"/>
  <c r="L25" i="7"/>
  <c r="S25" i="27" s="1"/>
  <c r="B26" i="7"/>
  <c r="L26" i="7"/>
  <c r="S26" i="27" s="1"/>
  <c r="B27" i="7"/>
  <c r="L27" i="7"/>
  <c r="S27" i="27" s="1"/>
  <c r="B28" i="7"/>
  <c r="L28" i="7"/>
  <c r="S28" i="27" s="1"/>
  <c r="B29" i="7"/>
  <c r="L29" i="7"/>
  <c r="S29" i="27" s="1"/>
  <c r="B30" i="7"/>
  <c r="L30" i="7"/>
  <c r="S30" i="27" s="1"/>
  <c r="B31" i="7"/>
  <c r="L31" i="7"/>
  <c r="S31" i="27" s="1"/>
  <c r="B32" i="7"/>
  <c r="L32" i="7"/>
  <c r="S32" i="27" s="1"/>
  <c r="B33" i="7"/>
  <c r="L33" i="7"/>
  <c r="S33" i="27" s="1"/>
  <c r="B34" i="7"/>
  <c r="L34" i="7"/>
  <c r="S34" i="27" s="1"/>
  <c r="B35" i="7"/>
  <c r="L35" i="7"/>
  <c r="S35" i="27" s="1"/>
  <c r="B36" i="7"/>
  <c r="L36" i="7"/>
  <c r="S36" i="27" s="1"/>
  <c r="B37" i="7"/>
  <c r="L37" i="7"/>
  <c r="S37" i="27" s="1"/>
  <c r="B38" i="7"/>
  <c r="L38" i="7"/>
  <c r="S38" i="27" s="1"/>
  <c r="B39" i="7"/>
  <c r="L39" i="7"/>
  <c r="S39" i="27" s="1"/>
  <c r="B40" i="7"/>
  <c r="L40" i="7"/>
  <c r="S40" i="27" s="1"/>
  <c r="B41" i="7"/>
  <c r="L41" i="7"/>
  <c r="S41" i="27" s="1"/>
  <c r="B42" i="7"/>
  <c r="L42" i="7"/>
  <c r="S42" i="27" s="1"/>
  <c r="B43" i="7"/>
  <c r="L43" i="7"/>
  <c r="S43" i="27" s="1"/>
  <c r="B44" i="7"/>
  <c r="L44" i="7"/>
  <c r="S44" i="27" s="1"/>
  <c r="B45" i="7"/>
  <c r="L45" i="7"/>
  <c r="S45" i="27" s="1"/>
  <c r="B46" i="7"/>
  <c r="L46" i="7"/>
  <c r="S46" i="27" s="1"/>
  <c r="B47" i="7"/>
  <c r="L47" i="7"/>
  <c r="S47" i="27" s="1"/>
  <c r="B48" i="7"/>
  <c r="L48" i="7"/>
  <c r="S48" i="27" s="1"/>
  <c r="B49" i="7"/>
  <c r="L49" i="7"/>
  <c r="S49" i="27" s="1"/>
  <c r="B50" i="7"/>
  <c r="L50" i="7"/>
  <c r="S50" i="27" s="1"/>
  <c r="B51" i="7"/>
  <c r="L51" i="7"/>
  <c r="S51" i="27" s="1"/>
  <c r="B52" i="7"/>
  <c r="L52" i="7"/>
  <c r="S52" i="27" s="1"/>
  <c r="B53" i="7"/>
  <c r="L53" i="7"/>
  <c r="S53" i="27" s="1"/>
  <c r="B54" i="7"/>
  <c r="L54" i="7"/>
  <c r="S54" i="27" s="1"/>
  <c r="B55" i="7"/>
  <c r="L55" i="7"/>
  <c r="S55" i="27" s="1"/>
  <c r="B56" i="7"/>
  <c r="L56" i="7"/>
  <c r="S56" i="27" s="1"/>
  <c r="B57" i="7"/>
  <c r="L57" i="7"/>
  <c r="S57" i="27" s="1"/>
  <c r="B58" i="7"/>
  <c r="L58" i="7"/>
  <c r="S58" i="27" s="1"/>
  <c r="B59" i="7"/>
  <c r="L59" i="7"/>
  <c r="S59" i="27" s="1"/>
  <c r="B60" i="7"/>
  <c r="L60" i="7"/>
  <c r="S60" i="27" s="1"/>
  <c r="B61" i="7"/>
  <c r="L61" i="7"/>
  <c r="S61" i="27" s="1"/>
  <c r="B62" i="7"/>
  <c r="L62" i="7"/>
  <c r="S62" i="27" s="1"/>
  <c r="B63" i="7"/>
  <c r="L63" i="7"/>
  <c r="S63" i="27" s="1"/>
  <c r="B64" i="7"/>
  <c r="L64" i="7"/>
  <c r="S64" i="27" s="1"/>
  <c r="B65" i="7"/>
  <c r="L65" i="7"/>
  <c r="S65" i="27" s="1"/>
  <c r="B66" i="7"/>
  <c r="L66" i="7"/>
  <c r="S66" i="27" s="1"/>
  <c r="B67" i="7"/>
  <c r="L67" i="7"/>
  <c r="S67" i="27" s="1"/>
  <c r="B68" i="7"/>
  <c r="L68" i="7"/>
  <c r="S68" i="27" s="1"/>
  <c r="B69" i="7"/>
  <c r="L69" i="7"/>
  <c r="S69" i="27" s="1"/>
  <c r="B70" i="7"/>
  <c r="L70" i="7"/>
  <c r="S70" i="27" s="1"/>
  <c r="B71" i="7"/>
  <c r="L71" i="7"/>
  <c r="S71" i="27" s="1"/>
  <c r="B72" i="7"/>
  <c r="L72" i="7"/>
  <c r="S72" i="27" s="1"/>
  <c r="B73" i="7"/>
  <c r="L73" i="7"/>
  <c r="S73" i="27" s="1"/>
  <c r="B74" i="7"/>
  <c r="L74" i="7"/>
  <c r="S74" i="27" s="1"/>
  <c r="B75" i="7"/>
  <c r="L75" i="7"/>
  <c r="S75" i="27" s="1"/>
  <c r="B76" i="7"/>
  <c r="L76" i="7"/>
  <c r="S76" i="27" s="1"/>
  <c r="B77" i="7"/>
  <c r="L77" i="7"/>
  <c r="S77" i="27" s="1"/>
  <c r="B78" i="7"/>
  <c r="L78" i="7"/>
  <c r="S78" i="27" s="1"/>
  <c r="B79" i="7"/>
  <c r="L79" i="7"/>
  <c r="S79" i="27" s="1"/>
  <c r="B80" i="7"/>
  <c r="L80" i="7"/>
  <c r="S80" i="27" s="1"/>
  <c r="B81" i="7"/>
  <c r="L81" i="7"/>
  <c r="S81" i="27" s="1"/>
  <c r="B82" i="7"/>
  <c r="L82" i="7"/>
  <c r="S82" i="27" s="1"/>
  <c r="B83" i="7"/>
  <c r="L83" i="7"/>
  <c r="S83" i="27" s="1"/>
  <c r="B84" i="7"/>
  <c r="L84" i="7"/>
  <c r="S84" i="27" s="1"/>
  <c r="B85" i="7"/>
  <c r="L85" i="7"/>
  <c r="S85" i="27" s="1"/>
  <c r="B86" i="7"/>
  <c r="L86" i="7"/>
  <c r="S86" i="27" s="1"/>
  <c r="B87" i="7"/>
  <c r="L87" i="7"/>
  <c r="S87" i="27" s="1"/>
  <c r="B88" i="7"/>
  <c r="L88" i="7"/>
  <c r="S88" i="27" s="1"/>
  <c r="B89" i="7"/>
  <c r="L89" i="7"/>
  <c r="S89" i="27" s="1"/>
  <c r="B90" i="7"/>
  <c r="L90" i="7"/>
  <c r="S90" i="27" s="1"/>
  <c r="B91" i="7"/>
  <c r="L91" i="7"/>
  <c r="S91" i="27" s="1"/>
  <c r="B92" i="7"/>
  <c r="L92" i="7"/>
  <c r="S92" i="27" s="1"/>
  <c r="B93" i="7"/>
  <c r="L93" i="7"/>
  <c r="S93" i="27" s="1"/>
  <c r="B94" i="7"/>
  <c r="L94" i="7"/>
  <c r="S94" i="27" s="1"/>
  <c r="U43" i="13"/>
  <c r="U44" i="13"/>
  <c r="U45" i="13"/>
  <c r="U46" i="13"/>
  <c r="U47" i="13"/>
  <c r="U48" i="13"/>
  <c r="U49" i="13"/>
  <c r="U50" i="13"/>
  <c r="U51" i="13"/>
  <c r="U52" i="13"/>
  <c r="U53" i="13"/>
  <c r="U54" i="13"/>
  <c r="U55" i="13"/>
  <c r="U56" i="13"/>
  <c r="U57" i="13"/>
  <c r="U58" i="13"/>
  <c r="U59" i="13"/>
  <c r="U60" i="13"/>
  <c r="U61" i="13"/>
  <c r="U62" i="13"/>
  <c r="U63" i="13"/>
  <c r="U64" i="13"/>
  <c r="U65" i="13"/>
  <c r="U66" i="13"/>
  <c r="U67" i="13"/>
  <c r="U68" i="13"/>
  <c r="U69" i="13"/>
  <c r="U70" i="13"/>
  <c r="U71" i="13"/>
  <c r="U72" i="13"/>
  <c r="U73" i="13"/>
  <c r="U74" i="13"/>
  <c r="U75" i="13"/>
  <c r="U76" i="13"/>
  <c r="U77" i="13"/>
  <c r="U78" i="13"/>
  <c r="U79" i="13"/>
  <c r="U80" i="13"/>
  <c r="U81" i="13"/>
  <c r="U82" i="13"/>
  <c r="U83" i="13"/>
  <c r="U84" i="13"/>
  <c r="U85" i="13"/>
  <c r="U86" i="13"/>
  <c r="U87" i="13"/>
  <c r="U88" i="13"/>
  <c r="U89" i="13"/>
  <c r="U90" i="13"/>
  <c r="U91" i="13"/>
  <c r="U92" i="13"/>
  <c r="U93" i="13"/>
  <c r="U94" i="13"/>
  <c r="U95" i="13"/>
  <c r="U96" i="13"/>
  <c r="U97" i="13"/>
  <c r="B6" i="7"/>
  <c r="F6" i="7"/>
  <c r="B7" i="7"/>
  <c r="F7" i="7"/>
  <c r="B8" i="7"/>
  <c r="B9" i="7"/>
  <c r="B10" i="7"/>
  <c r="E10" i="7"/>
  <c r="F10" i="7"/>
  <c r="B11" i="7"/>
  <c r="E11" i="7"/>
  <c r="F11" i="7"/>
  <c r="B12" i="7"/>
  <c r="E12" i="7"/>
  <c r="F12" i="7"/>
  <c r="B15" i="7"/>
  <c r="L15" i="7"/>
  <c r="S15" i="27" s="1"/>
  <c r="B6" i="13"/>
  <c r="E6" i="13"/>
  <c r="B7" i="13"/>
  <c r="E7" i="13"/>
  <c r="B8" i="13"/>
  <c r="B9" i="13"/>
  <c r="B10" i="13"/>
  <c r="D10" i="13"/>
  <c r="E10" i="13"/>
  <c r="B11" i="13"/>
  <c r="D11" i="13"/>
  <c r="E11" i="13"/>
  <c r="B12" i="13"/>
  <c r="D12" i="13"/>
  <c r="E12"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B4" i="20"/>
  <c r="B5" i="20"/>
  <c r="B6" i="20"/>
  <c r="B7" i="20"/>
  <c r="E7" i="20"/>
  <c r="B8" i="20"/>
  <c r="B9" i="20"/>
  <c r="B11" i="20"/>
  <c r="B12" i="20"/>
  <c r="B13" i="20"/>
  <c r="B14" i="20"/>
  <c r="D15" i="20"/>
  <c r="B17" i="20"/>
  <c r="E20" i="20"/>
  <c r="E28" i="20" s="1"/>
  <c r="E21" i="20"/>
  <c r="E22" i="20"/>
  <c r="E23" i="20"/>
  <c r="E24" i="20"/>
  <c r="E25" i="20"/>
  <c r="E26" i="20"/>
  <c r="B4" i="22"/>
  <c r="B10" i="22"/>
  <c r="D13" i="22"/>
  <c r="E17" i="22"/>
  <c r="E18" i="22"/>
  <c r="E19" i="22"/>
  <c r="E20" i="22"/>
  <c r="E21" i="22"/>
  <c r="E22" i="22"/>
  <c r="E23" i="22"/>
  <c r="E25" i="22" l="1"/>
  <c r="E31" i="20"/>
  <c r="E29" i="20"/>
  <c r="E30" i="20"/>
  <c r="A3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 Taylor</author>
  </authors>
  <commentList>
    <comment ref="A19" authorId="0" shapeId="0" xr:uid="{172E7FDD-7961-41AC-8286-95839B8DF644}">
      <text>
        <r>
          <rPr>
            <sz val="9"/>
            <color indexed="81"/>
            <rFont val="Tahoma"/>
            <family val="2"/>
          </rPr>
          <t xml:space="preserve">
The UofC financial system assigns all customers a unique Customer number.  You may be able to find it on a previous project file or invoice.  
If you don't know it, contact the ISL, or enter "unknown".</t>
        </r>
      </text>
    </comment>
    <comment ref="A23" authorId="0" shapeId="0" xr:uid="{BEF6F684-00AD-4278-A4C1-092DF92D7825}">
      <text>
        <r>
          <rPr>
            <sz val="9"/>
            <color indexed="81"/>
            <rFont val="Tahoma"/>
            <family val="2"/>
          </rPr>
          <t xml:space="preserve">
Please enter important payment info such as PO#, Cost Center#, Standing Offer# etc.</t>
        </r>
      </text>
    </comment>
    <comment ref="B23" authorId="0" shapeId="0" xr:uid="{00000000-0006-0000-0000-000001000000}">
      <text>
        <r>
          <rPr>
            <sz val="9"/>
            <color indexed="81"/>
            <rFont val="Tahoma"/>
            <family val="2"/>
          </rPr>
          <t xml:space="preserve">
</t>
        </r>
        <r>
          <rPr>
            <sz val="12"/>
            <color indexed="81"/>
            <rFont val="Tahoma"/>
            <family val="2"/>
          </rPr>
          <t>Please enter important payment info such as PO#, Cost Center#, Standing Offer#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Steve Taylor</author>
  </authors>
  <commentList>
    <comment ref="F37" authorId="0" shapeId="0" xr:uid="{00000000-0006-0000-0100-000001000000}">
      <text>
        <r>
          <rPr>
            <b/>
            <sz val="9"/>
            <color indexed="81"/>
            <rFont val="Tahoma"/>
            <family val="2"/>
          </rPr>
          <t>Steve Taylor:</t>
        </r>
        <r>
          <rPr>
            <sz val="9"/>
            <color indexed="81"/>
            <rFont val="Tahoma"/>
            <family val="2"/>
          </rPr>
          <t xml:space="preserve">
</t>
        </r>
        <r>
          <rPr>
            <sz val="12"/>
            <color indexed="81"/>
            <rFont val="Tahoma"/>
            <family val="2"/>
          </rPr>
          <t>Project  Business Units:
1) RESRC (if RTxxxx project)
2) UCPO1  (if 1000xxxx project)</t>
        </r>
      </text>
    </comment>
    <comment ref="E44" authorId="0" shapeId="0" xr:uid="{00000000-0006-0000-0100-000002000000}">
      <text>
        <r>
          <rPr>
            <b/>
            <sz val="9"/>
            <color indexed="81"/>
            <rFont val="Tahoma"/>
            <family val="2"/>
          </rPr>
          <t>Steve Taylor:</t>
        </r>
        <r>
          <rPr>
            <sz val="9"/>
            <color indexed="81"/>
            <rFont val="Tahoma"/>
            <family val="2"/>
          </rPr>
          <t xml:space="preserve">
</t>
        </r>
        <r>
          <rPr>
            <sz val="12"/>
            <color indexed="81"/>
            <rFont val="Tahoma"/>
            <family val="2"/>
          </rPr>
          <t>If Debiting funds: 10,11,12,15,20 or 45 use 48005
If Debiting fund 60 use 48010
If Debiting fund 70 use 48015</t>
        </r>
      </text>
    </comment>
    <comment ref="E45" authorId="0" shapeId="0" xr:uid="{00000000-0006-0000-0100-000003000000}">
      <text>
        <r>
          <rPr>
            <b/>
            <sz val="9"/>
            <color indexed="81"/>
            <rFont val="Tahoma"/>
            <family val="2"/>
          </rPr>
          <t>Steve Taylor:</t>
        </r>
        <r>
          <rPr>
            <sz val="9"/>
            <color indexed="81"/>
            <rFont val="Tahoma"/>
            <family val="2"/>
          </rPr>
          <t xml:space="preserve">
</t>
        </r>
        <r>
          <rPr>
            <sz val="12"/>
            <color indexed="81"/>
            <rFont val="Tahoma"/>
            <family val="2"/>
          </rPr>
          <t>If Debiting funds: 10,11,12,15,20 or 45 use 48005
If Debiting fund 60 use 48010
If Debiting fund 70 use 48015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Stephen Taylor</author>
  </authors>
  <commentList>
    <comment ref="A22" authorId="0" shapeId="0" xr:uid="{1276A8B5-ACED-4613-9EB1-CAE9B9A07489}">
      <text>
        <r>
          <rPr>
            <b/>
            <sz val="9"/>
            <color indexed="81"/>
            <rFont val="Tahoma"/>
            <family val="2"/>
          </rPr>
          <t>Stephen Taylor:</t>
        </r>
        <r>
          <rPr>
            <sz val="9"/>
            <color indexed="81"/>
            <rFont val="Tahoma"/>
            <family val="2"/>
          </rPr>
          <t xml:space="preserve">
Provided sufficient sample volume is available and gas matrix is favourable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Steve Taylor</author>
  </authors>
  <commentList>
    <comment ref="S17" authorId="0" shapeId="0" xr:uid="{00000000-0006-0000-0500-000001000000}">
      <text>
        <r>
          <rPr>
            <b/>
            <sz val="9"/>
            <color indexed="81"/>
            <rFont val="Tahoma"/>
            <family val="2"/>
          </rPr>
          <t>Steve Taylor:</t>
        </r>
        <r>
          <rPr>
            <sz val="9"/>
            <color indexed="81"/>
            <rFont val="Tahoma"/>
            <family val="2"/>
          </rPr>
          <t xml:space="preserve">
</t>
        </r>
        <r>
          <rPr>
            <sz val="11"/>
            <color indexed="81"/>
            <rFont val="Tahoma"/>
            <family val="2"/>
          </rPr>
          <t>The ISL will only accept samples with &lt;2 vol% H</t>
        </r>
        <r>
          <rPr>
            <vertAlign val="subscript"/>
            <sz val="11"/>
            <color indexed="81"/>
            <rFont val="Tahoma"/>
            <family val="2"/>
          </rPr>
          <t>2</t>
        </r>
        <r>
          <rPr>
            <sz val="11"/>
            <color indexed="81"/>
            <rFont val="Tahoma"/>
            <family val="2"/>
          </rPr>
          <t>S in pressurized s.s. bottles at &lt;30psi and &lt;2L in size</t>
        </r>
      </text>
    </comment>
    <comment ref="A97" authorId="0" shapeId="0" xr:uid="{AC972E77-38DA-417B-A344-2E7CECA10BD4}">
      <text>
        <r>
          <rPr>
            <b/>
            <sz val="9"/>
            <color indexed="81"/>
            <rFont val="Tahoma"/>
            <family val="2"/>
          </rPr>
          <t>Steve Taylor:</t>
        </r>
        <r>
          <rPr>
            <sz val="9"/>
            <color indexed="81"/>
            <rFont val="Tahoma"/>
            <family val="2"/>
          </rPr>
          <t xml:space="preserve">
If you wish to submit more than 80 samples, please contact the lab and we will send an amended form</t>
        </r>
      </text>
    </comment>
  </commentList>
</comments>
</file>

<file path=xl/sharedStrings.xml><?xml version="1.0" encoding="utf-8"?>
<sst xmlns="http://schemas.openxmlformats.org/spreadsheetml/2006/main" count="475" uniqueCount="305">
  <si>
    <t>#</t>
  </si>
  <si>
    <t>Fax</t>
  </si>
  <si>
    <t>e-mail</t>
  </si>
  <si>
    <t xml:space="preserve">Tel. </t>
  </si>
  <si>
    <t>Contact</t>
  </si>
  <si>
    <t>University of Calgary</t>
  </si>
  <si>
    <t>Name:</t>
  </si>
  <si>
    <t>IN</t>
  </si>
  <si>
    <t>OUT</t>
  </si>
  <si>
    <t>ISOTOPE SCIENCE LABORATORY</t>
  </si>
  <si>
    <t>2500 University Dr. NW, Calgary, Alta.</t>
  </si>
  <si>
    <t>T2N-1N4</t>
  </si>
  <si>
    <t>Sample Name</t>
  </si>
  <si>
    <t>Comments</t>
  </si>
  <si>
    <t>Check</t>
  </si>
  <si>
    <t>Submission</t>
  </si>
  <si>
    <t>NBS 18</t>
  </si>
  <si>
    <t>NBS 19</t>
  </si>
  <si>
    <t xml:space="preserve">Precision and accuracy as 1 sigma of (n=10) lab stds are: </t>
  </si>
  <si>
    <t>Scientist/Contact:</t>
  </si>
  <si>
    <t>Company/Institution:</t>
  </si>
  <si>
    <t>Country:</t>
  </si>
  <si>
    <t>Postal Code:</t>
  </si>
  <si>
    <t>Date submitted:</t>
  </si>
  <si>
    <t>Date completed:</t>
  </si>
  <si>
    <t xml:space="preserve">To: </t>
  </si>
  <si>
    <t>2500 University Drive N.W.</t>
  </si>
  <si>
    <t>Calgary, Alberta, Canada</t>
  </si>
  <si>
    <t>T2N 1N4</t>
  </si>
  <si>
    <r>
      <t>CH</t>
    </r>
    <r>
      <rPr>
        <vertAlign val="subscript"/>
        <sz val="12"/>
        <rFont val="Arial"/>
        <family val="2"/>
      </rPr>
      <t>4</t>
    </r>
  </si>
  <si>
    <r>
      <t>C</t>
    </r>
    <r>
      <rPr>
        <vertAlign val="subscript"/>
        <sz val="12"/>
        <rFont val="Arial"/>
        <family val="2"/>
      </rPr>
      <t>2</t>
    </r>
  </si>
  <si>
    <r>
      <t>C</t>
    </r>
    <r>
      <rPr>
        <vertAlign val="subscript"/>
        <sz val="12"/>
        <rFont val="Arial"/>
        <family val="2"/>
      </rPr>
      <t>3</t>
    </r>
  </si>
  <si>
    <r>
      <t>iC</t>
    </r>
    <r>
      <rPr>
        <vertAlign val="subscript"/>
        <sz val="12"/>
        <rFont val="Arial"/>
        <family val="2"/>
      </rPr>
      <t>4</t>
    </r>
  </si>
  <si>
    <r>
      <t>nC</t>
    </r>
    <r>
      <rPr>
        <vertAlign val="subscript"/>
        <sz val="12"/>
        <rFont val="Arial"/>
        <family val="2"/>
      </rPr>
      <t>4</t>
    </r>
  </si>
  <si>
    <r>
      <t>nC</t>
    </r>
    <r>
      <rPr>
        <vertAlign val="subscript"/>
        <sz val="12"/>
        <rFont val="Arial"/>
        <family val="2"/>
      </rPr>
      <t>5</t>
    </r>
  </si>
  <si>
    <r>
      <t>iC</t>
    </r>
    <r>
      <rPr>
        <vertAlign val="subscript"/>
        <sz val="12"/>
        <rFont val="Arial"/>
        <family val="2"/>
      </rPr>
      <t>5</t>
    </r>
  </si>
  <si>
    <r>
      <t>CO</t>
    </r>
    <r>
      <rPr>
        <vertAlign val="subscript"/>
        <sz val="12"/>
        <rFont val="Arial"/>
        <family val="2"/>
      </rPr>
      <t>2</t>
    </r>
  </si>
  <si>
    <t>He</t>
  </si>
  <si>
    <r>
      <t>nC</t>
    </r>
    <r>
      <rPr>
        <vertAlign val="subscript"/>
        <sz val="12"/>
        <rFont val="Arial"/>
        <family val="2"/>
      </rPr>
      <t>6</t>
    </r>
  </si>
  <si>
    <r>
      <t xml:space="preserve">B. Compositional data are required </t>
    </r>
    <r>
      <rPr>
        <b/>
        <sz val="12"/>
        <color indexed="12"/>
        <rFont val="Arial"/>
        <family val="2"/>
      </rPr>
      <t>prior</t>
    </r>
    <r>
      <rPr>
        <b/>
        <sz val="12"/>
        <rFont val="Arial"/>
        <family val="2"/>
      </rPr>
      <t xml:space="preserve"> to isotopic analysis. </t>
    </r>
  </si>
  <si>
    <r>
      <t>H</t>
    </r>
    <r>
      <rPr>
        <vertAlign val="subscript"/>
        <sz val="12"/>
        <rFont val="Arial"/>
        <family val="2"/>
      </rPr>
      <t>2</t>
    </r>
  </si>
  <si>
    <r>
      <t>O</t>
    </r>
    <r>
      <rPr>
        <vertAlign val="subscript"/>
        <sz val="12"/>
        <rFont val="Arial"/>
        <family val="2"/>
      </rPr>
      <t>2</t>
    </r>
  </si>
  <si>
    <r>
      <t>N</t>
    </r>
    <r>
      <rPr>
        <vertAlign val="subscript"/>
        <sz val="12"/>
        <rFont val="Arial"/>
        <family val="2"/>
      </rPr>
      <t>2</t>
    </r>
  </si>
  <si>
    <t xml:space="preserve">TO:  </t>
  </si>
  <si>
    <t>GST CODES</t>
  </si>
  <si>
    <t>Z - Zero-rated</t>
  </si>
  <si>
    <t xml:space="preserve">Attn: </t>
  </si>
  <si>
    <t>E - Exempt</t>
  </si>
  <si>
    <t xml:space="preserve">Tel: </t>
  </si>
  <si>
    <t>D - Direct</t>
  </si>
  <si>
    <t xml:space="preserve">Fax: </t>
  </si>
  <si>
    <t xml:space="preserve">email: </t>
  </si>
  <si>
    <r>
      <t>DATE</t>
    </r>
    <r>
      <rPr>
        <sz val="10"/>
        <rFont val="Times New Roman"/>
        <family val="1"/>
      </rPr>
      <t xml:space="preserve">: </t>
    </r>
  </si>
  <si>
    <t>TERMS</t>
  </si>
  <si>
    <t>Net 30 days</t>
  </si>
  <si>
    <t xml:space="preserve">DESCRIPTION </t>
  </si>
  <si>
    <t>GST CODE</t>
  </si>
  <si>
    <t>UNIT PRICE</t>
  </si>
  <si>
    <t>AMOUNT</t>
  </si>
  <si>
    <t>Return shipping costs</t>
  </si>
  <si>
    <t>GST</t>
  </si>
  <si>
    <t>TOTAL</t>
  </si>
  <si>
    <t>IN CANADIAN FUNDS</t>
  </si>
  <si>
    <t xml:space="preserve">Any questions please contact: </t>
  </si>
  <si>
    <t>Stephen Taylor, ISL Lab Manager</t>
  </si>
  <si>
    <t>C. Double check that your entries and the actual labels on the sample vials agree.</t>
  </si>
  <si>
    <t>E</t>
  </si>
  <si>
    <t>IN CND FUNDS</t>
  </si>
  <si>
    <t>ISL-CH4</t>
  </si>
  <si>
    <t>ISL-CO2</t>
  </si>
  <si>
    <t>Date</t>
  </si>
  <si>
    <t>Sample</t>
  </si>
  <si>
    <t>Target</t>
  </si>
  <si>
    <t>Inj.</t>
  </si>
  <si>
    <t>Split</t>
  </si>
  <si>
    <t>CHP</t>
  </si>
  <si>
    <t>Isodat</t>
  </si>
  <si>
    <t>d13CH4</t>
  </si>
  <si>
    <t>d13CO2</t>
  </si>
  <si>
    <t>d13C2</t>
  </si>
  <si>
    <t>d13C3</t>
  </si>
  <si>
    <t>d13iC4</t>
  </si>
  <si>
    <t>(uL)</t>
  </si>
  <si>
    <t>p.s.i.</t>
  </si>
  <si>
    <t>Mode</t>
  </si>
  <si>
    <t>method</t>
  </si>
  <si>
    <t>final</t>
  </si>
  <si>
    <t>-23.9 ± 0.2</t>
  </si>
  <si>
    <t>-38.3 ± 0.2</t>
  </si>
  <si>
    <t>-54.5 ± 0.2</t>
  </si>
  <si>
    <t>(403) 220-8268</t>
  </si>
  <si>
    <t>(403) 220 7773</t>
  </si>
  <si>
    <t>UofC Invoice no.:</t>
  </si>
  <si>
    <t>Distribution (for Internal use only)</t>
  </si>
  <si>
    <t xml:space="preserve">UofCalgary 15% overhead </t>
  </si>
  <si>
    <t>Journal Entry #</t>
  </si>
  <si>
    <t>UofC Cust #:</t>
  </si>
  <si>
    <t>T -Taxable @ 5%</t>
  </si>
  <si>
    <t>I - GST Included @ 5%</t>
  </si>
  <si>
    <t>steve.taylor@ucalgary.ca</t>
  </si>
  <si>
    <t xml:space="preserve">steve.taylor@ucalgary.ca </t>
  </si>
  <si>
    <t>1. This submission form is an MS EXCEL workbook with multiple pages</t>
  </si>
  <si>
    <t xml:space="preserve">: S. Taylor </t>
  </si>
  <si>
    <t>: (403) 210-6003</t>
  </si>
  <si>
    <t>: (403) 220 7773</t>
  </si>
  <si>
    <t>Inter-Departmental Billing (IDB)</t>
  </si>
  <si>
    <t xml:space="preserve">Notes to PI and/or Departmental Financial Officer: </t>
  </si>
  <si>
    <t>Please fill in your financial funding information below and send this file back to steve.taylor@ucalgary.ca</t>
  </si>
  <si>
    <t>Debit</t>
  </si>
  <si>
    <t>Bus Unit</t>
  </si>
  <si>
    <t>Fund</t>
  </si>
  <si>
    <t>Dept ID</t>
  </si>
  <si>
    <t>Acct</t>
  </si>
  <si>
    <t>Internal</t>
  </si>
  <si>
    <t>Project</t>
  </si>
  <si>
    <t>Activity</t>
  </si>
  <si>
    <t>UCALG</t>
  </si>
  <si>
    <t>FOR INTERNAL USE ONLY</t>
  </si>
  <si>
    <t xml:space="preserve">Credit </t>
  </si>
  <si>
    <r>
      <t>DATE</t>
    </r>
    <r>
      <rPr>
        <sz val="10"/>
        <rFont val="Arial"/>
        <family val="2"/>
      </rPr>
      <t xml:space="preserve">: </t>
    </r>
  </si>
  <si>
    <t>2500 University Dr. NW</t>
  </si>
  <si>
    <t>Calgary, Alberta</t>
  </si>
  <si>
    <t>- Before work that will be charged to a UofC fund can be performed, full billing information MUST be supplied by the submitting scientist</t>
  </si>
  <si>
    <t xml:space="preserve">- After results have been delivered, a journal entry will be made by Research &amp; Trust accounting, debiting this amount from your project </t>
  </si>
  <si>
    <t>210-6003</t>
  </si>
  <si>
    <t>For Materials &amp; Labor Charges on Work Orders:</t>
  </si>
  <si>
    <t xml:space="preserve">In signing below, I hereby confirm that the material(s) and/or service(s) purchased above conform(s) to the eligibility requirements as per </t>
  </si>
  <si>
    <t xml:space="preserve">the GRANTING AGENCY REGULATIONS and/or TERMS OF THE CONTRACT AGREEMENT and the general policies and procedures of </t>
  </si>
  <si>
    <t xml:space="preserve">the University. I further confirm that these items are not related to teaching and will be used solely for the purposes of research and </t>
  </si>
  <si>
    <t>activities directly associated to the research project(s) to which these purchases are being charged.</t>
  </si>
  <si>
    <t xml:space="preserve"> </t>
  </si>
  <si>
    <t>____________________________________________</t>
  </si>
  <si>
    <t>Printed Name &amp; Signature</t>
  </si>
  <si>
    <t>Date ________________________________________</t>
  </si>
  <si>
    <t>Dept of Geosciences,  ES 513</t>
  </si>
  <si>
    <r>
      <t>H</t>
    </r>
    <r>
      <rPr>
        <b/>
        <vertAlign val="subscript"/>
        <sz val="12"/>
        <rFont val="Arial"/>
        <family val="2"/>
      </rPr>
      <t>2</t>
    </r>
    <r>
      <rPr>
        <b/>
        <sz val="12"/>
        <rFont val="Arial"/>
        <family val="2"/>
      </rPr>
      <t>S</t>
    </r>
  </si>
  <si>
    <t>Billing Summary</t>
  </si>
  <si>
    <t>PO# :</t>
  </si>
  <si>
    <t>YOUR PO #</t>
  </si>
  <si>
    <t>City &amp; Prov/State</t>
  </si>
  <si>
    <t>UofC customer no.</t>
  </si>
  <si>
    <t>Address 1</t>
  </si>
  <si>
    <t>Address 2</t>
  </si>
  <si>
    <t>Business Unit</t>
  </si>
  <si>
    <t xml:space="preserve">Please give any comments about samples that will assist us in our analyses: </t>
  </si>
  <si>
    <t>- samples are especially dirty?</t>
  </si>
  <si>
    <t>- samples contain known contaminants?</t>
  </si>
  <si>
    <t>- location and/or implication of sample provenance?</t>
  </si>
  <si>
    <t>email 1:</t>
  </si>
  <si>
    <t>email 2:</t>
  </si>
  <si>
    <t xml:space="preserve">email 1: </t>
  </si>
  <si>
    <t xml:space="preserve">email 2: </t>
  </si>
  <si>
    <t>± 2</t>
  </si>
  <si>
    <r>
      <rPr>
        <sz val="10"/>
        <rFont val="Calibri"/>
        <family val="2"/>
      </rPr>
      <t xml:space="preserve">± </t>
    </r>
    <r>
      <rPr>
        <sz val="10"/>
        <rFont val="Arial"/>
        <family val="2"/>
      </rPr>
      <t>0.5</t>
    </r>
  </si>
  <si>
    <t>7. ALWAYS download a fresh submission form from our website when submitting samples (the form is updated regularly)</t>
  </si>
  <si>
    <r>
      <t xml:space="preserve">A. Please keep the sample IDs </t>
    </r>
    <r>
      <rPr>
        <b/>
        <sz val="12"/>
        <color indexed="12"/>
        <rFont val="Arial"/>
        <family val="2"/>
      </rPr>
      <t>short and sweet (8 characters or less)</t>
    </r>
    <r>
      <rPr>
        <b/>
        <sz val="12"/>
        <rFont val="Arial"/>
        <family val="2"/>
      </rPr>
      <t>.</t>
    </r>
  </si>
  <si>
    <t>Geoscience Department, Isotope Science Lab</t>
  </si>
  <si>
    <r>
      <t xml:space="preserve">2. Fill in YOUR contact info below (blue cells). </t>
    </r>
    <r>
      <rPr>
        <b/>
        <sz val="10"/>
        <rFont val="Arial"/>
        <family val="2"/>
      </rPr>
      <t xml:space="preserve"> </t>
    </r>
    <r>
      <rPr>
        <sz val="10"/>
        <rFont val="Arial"/>
        <family val="2"/>
      </rPr>
      <t>Note: your contact info will automatically appear on ALL other sheets in this workbook</t>
    </r>
  </si>
  <si>
    <t>Compositional measurement can be arranged at a cost of $125/sample.  Contact Michael Nightingale: mnightin@ucalgary.ca</t>
  </si>
  <si>
    <t>This is NOT an invoice.  It is only a summary of costs of this project.  An official Invoice will follow</t>
  </si>
  <si>
    <t>d13nC4</t>
  </si>
  <si>
    <t>d13iC5</t>
  </si>
  <si>
    <t>d13nC5</t>
  </si>
  <si>
    <t>dD-H2</t>
  </si>
  <si>
    <t>dD-CH4</t>
  </si>
  <si>
    <t>dD-C2</t>
  </si>
  <si>
    <t>dD-C3</t>
  </si>
  <si>
    <t>[mV]</t>
  </si>
  <si>
    <t>2 [mV]</t>
  </si>
  <si>
    <t>3 [mV]</t>
  </si>
  <si>
    <t>Gas or Dissolved gas  - SUBMISSION FORM</t>
  </si>
  <si>
    <t>Analysis Record</t>
  </si>
  <si>
    <t>to Fund: 11, Dept: 12340, Account: 45020, Project: OP753372, Activity: 20000 (AGg-ISL)</t>
  </si>
  <si>
    <t>to Fund: 11, Dept: 12340, Account: 45020, Project: OP753372, Activity: 30000 (AGg-CHEM)</t>
  </si>
  <si>
    <r>
      <t>neoC</t>
    </r>
    <r>
      <rPr>
        <vertAlign val="subscript"/>
        <sz val="12"/>
        <rFont val="Arial"/>
        <family val="2"/>
      </rPr>
      <t>5</t>
    </r>
  </si>
  <si>
    <t>-3.58 ± 0.01</t>
  </si>
  <si>
    <r>
      <t xml:space="preserve">-10.41 </t>
    </r>
    <r>
      <rPr>
        <sz val="10"/>
        <rFont val="Calibri"/>
        <family val="2"/>
      </rPr>
      <t>±</t>
    </r>
    <r>
      <rPr>
        <sz val="7.5"/>
        <rFont val="Arial"/>
        <family val="2"/>
      </rPr>
      <t xml:space="preserve"> </t>
    </r>
    <r>
      <rPr>
        <sz val="10"/>
        <rFont val="Arial"/>
        <family val="2"/>
      </rPr>
      <t>0.01</t>
    </r>
  </si>
  <si>
    <t>-47.52 ± 0.01</t>
  </si>
  <si>
    <t>-15.85 ± 0.02</t>
  </si>
  <si>
    <r>
      <t xml:space="preserve">-9.90 </t>
    </r>
    <r>
      <rPr>
        <sz val="10"/>
        <rFont val="Calibri"/>
        <family val="2"/>
      </rPr>
      <t>±</t>
    </r>
    <r>
      <rPr>
        <sz val="7.5"/>
        <rFont val="Arial"/>
        <family val="2"/>
      </rPr>
      <t xml:space="preserve"> </t>
    </r>
    <r>
      <rPr>
        <sz val="10"/>
        <rFont val="Arial"/>
        <family val="2"/>
      </rPr>
      <t>0.01</t>
    </r>
  </si>
  <si>
    <t>-37.15 ± 0.02</t>
  </si>
  <si>
    <r>
      <t xml:space="preserve">-364.0 </t>
    </r>
    <r>
      <rPr>
        <sz val="10"/>
        <rFont val="Calibri"/>
        <family val="2"/>
      </rPr>
      <t>± 0.1</t>
    </r>
  </si>
  <si>
    <r>
      <t xml:space="preserve">-761.9 </t>
    </r>
    <r>
      <rPr>
        <sz val="10"/>
        <rFont val="Calibri"/>
        <family val="2"/>
      </rPr>
      <t>±</t>
    </r>
    <r>
      <rPr>
        <sz val="7.5"/>
        <rFont val="Arial"/>
        <family val="2"/>
      </rPr>
      <t xml:space="preserve"> </t>
    </r>
    <r>
      <rPr>
        <sz val="10"/>
        <rFont val="Arial"/>
        <family val="2"/>
      </rPr>
      <t>0.2</t>
    </r>
  </si>
  <si>
    <r>
      <t xml:space="preserve">+2.8 </t>
    </r>
    <r>
      <rPr>
        <sz val="10"/>
        <rFont val="Calibri"/>
        <family val="2"/>
      </rPr>
      <t>±</t>
    </r>
    <r>
      <rPr>
        <sz val="7.5"/>
        <rFont val="Arial"/>
        <family val="2"/>
      </rPr>
      <t xml:space="preserve"> </t>
    </r>
    <r>
      <rPr>
        <sz val="10"/>
        <rFont val="Arial"/>
        <family val="2"/>
      </rPr>
      <t>0.1</t>
    </r>
  </si>
  <si>
    <r>
      <t>18</t>
    </r>
    <r>
      <rPr>
        <sz val="10"/>
        <rFont val="Arial"/>
        <family val="2"/>
      </rPr>
      <t>O (VPDB)</t>
    </r>
  </si>
  <si>
    <r>
      <t>2</t>
    </r>
    <r>
      <rPr>
        <sz val="10"/>
        <rFont val="Arial"/>
        <family val="2"/>
      </rPr>
      <t>H (VSMOW)</t>
    </r>
  </si>
  <si>
    <r>
      <t>13</t>
    </r>
    <r>
      <rPr>
        <sz val="10"/>
        <rFont val="Arial"/>
        <family val="2"/>
      </rPr>
      <t>C (VPDB)</t>
    </r>
  </si>
  <si>
    <t>-23.00 ± 0.06</t>
  </si>
  <si>
    <t>-2.2 (b.d.)</t>
  </si>
  <si>
    <t>+1.95 (b.d.)</t>
  </si>
  <si>
    <t>-5.01 ± 0.06</t>
  </si>
  <si>
    <r>
      <t xml:space="preserve">-144 </t>
    </r>
    <r>
      <rPr>
        <sz val="10"/>
        <rFont val="Calibri"/>
        <family val="2"/>
      </rPr>
      <t>±</t>
    </r>
    <r>
      <rPr>
        <sz val="7.5"/>
        <rFont val="Arial"/>
        <family val="2"/>
      </rPr>
      <t xml:space="preserve"> </t>
    </r>
    <r>
      <rPr>
        <sz val="10"/>
        <rFont val="Arial"/>
        <family val="2"/>
      </rPr>
      <t>4</t>
    </r>
  </si>
  <si>
    <r>
      <t xml:space="preserve">-138 </t>
    </r>
    <r>
      <rPr>
        <sz val="10"/>
        <rFont val="Calibri"/>
        <family val="2"/>
      </rPr>
      <t>±</t>
    </r>
    <r>
      <rPr>
        <sz val="7.5"/>
        <rFont val="Arial"/>
        <family val="2"/>
      </rPr>
      <t xml:space="preserve"> </t>
    </r>
    <r>
      <rPr>
        <sz val="10"/>
        <rFont val="Arial"/>
        <family val="2"/>
      </rPr>
      <t>4</t>
    </r>
  </si>
  <si>
    <t>-66.5 ± 0.2</t>
  </si>
  <si>
    <t>Value (CND$)</t>
  </si>
  <si>
    <r>
      <t>IsoMetric L-iso1 (CH</t>
    </r>
    <r>
      <rPr>
        <vertAlign val="subscript"/>
        <sz val="10"/>
        <rFont val="Arial"/>
        <family val="2"/>
      </rPr>
      <t>4</t>
    </r>
    <r>
      <rPr>
        <sz val="10"/>
        <rFont val="Arial"/>
        <family val="2"/>
      </rPr>
      <t>)</t>
    </r>
  </si>
  <si>
    <r>
      <t>IsoMetric B-iso1 (CH</t>
    </r>
    <r>
      <rPr>
        <vertAlign val="subscript"/>
        <sz val="10"/>
        <rFont val="Arial"/>
        <family val="2"/>
      </rPr>
      <t>4</t>
    </r>
    <r>
      <rPr>
        <sz val="10"/>
        <rFont val="Arial"/>
        <family val="2"/>
      </rPr>
      <t>)</t>
    </r>
  </si>
  <si>
    <r>
      <t>IsoMetric T-iso1 (CH</t>
    </r>
    <r>
      <rPr>
        <vertAlign val="subscript"/>
        <sz val="10"/>
        <rFont val="Arial"/>
        <family val="2"/>
      </rPr>
      <t>4</t>
    </r>
    <r>
      <rPr>
        <sz val="10"/>
        <rFont val="Arial"/>
        <family val="2"/>
      </rPr>
      <t>)</t>
    </r>
  </si>
  <si>
    <r>
      <t>IsoMetric H-iso1 (CH</t>
    </r>
    <r>
      <rPr>
        <vertAlign val="subscript"/>
        <sz val="10"/>
        <rFont val="Arial"/>
        <family val="2"/>
      </rPr>
      <t>4</t>
    </r>
    <r>
      <rPr>
        <sz val="10"/>
        <rFont val="Arial"/>
        <family val="2"/>
      </rPr>
      <t>)</t>
    </r>
  </si>
  <si>
    <r>
      <t xml:space="preserve"> </t>
    </r>
    <r>
      <rPr>
        <sz val="10"/>
        <rFont val="Symbol"/>
        <family val="1"/>
        <charset val="2"/>
      </rPr>
      <t>d</t>
    </r>
    <r>
      <rPr>
        <vertAlign val="superscript"/>
        <sz val="10"/>
        <rFont val="Arial"/>
        <family val="2"/>
      </rPr>
      <t>13</t>
    </r>
    <r>
      <rPr>
        <sz val="10"/>
        <rFont val="Arial"/>
        <family val="2"/>
      </rPr>
      <t>C =</t>
    </r>
  </si>
  <si>
    <r>
      <t xml:space="preserve"> </t>
    </r>
    <r>
      <rPr>
        <sz val="10"/>
        <rFont val="Symbol"/>
        <family val="1"/>
        <charset val="2"/>
      </rPr>
      <t>d</t>
    </r>
    <r>
      <rPr>
        <vertAlign val="superscript"/>
        <sz val="10"/>
        <rFont val="Arial"/>
        <family val="2"/>
      </rPr>
      <t>2</t>
    </r>
    <r>
      <rPr>
        <sz val="10"/>
        <rFont val="Arial"/>
        <family val="2"/>
      </rPr>
      <t>H =</t>
    </r>
  </si>
  <si>
    <r>
      <t>OzTech CALG-1997CO</t>
    </r>
    <r>
      <rPr>
        <vertAlign val="subscript"/>
        <sz val="10"/>
        <rFont val="Arial"/>
        <family val="2"/>
      </rPr>
      <t>2</t>
    </r>
  </si>
  <si>
    <r>
      <t>OzTech CALG-1954CO</t>
    </r>
    <r>
      <rPr>
        <vertAlign val="subscript"/>
        <sz val="10"/>
        <rFont val="Arial"/>
        <family val="2"/>
      </rPr>
      <t>2</t>
    </r>
  </si>
  <si>
    <r>
      <t>OzTech CALG-1976CO</t>
    </r>
    <r>
      <rPr>
        <vertAlign val="subscript"/>
        <sz val="10"/>
        <rFont val="Arial"/>
        <family val="2"/>
      </rPr>
      <t>2</t>
    </r>
  </si>
  <si>
    <r>
      <t>OzTech CALG-1726H</t>
    </r>
    <r>
      <rPr>
        <vertAlign val="subscript"/>
        <sz val="10"/>
        <rFont val="Arial"/>
        <family val="2"/>
      </rPr>
      <t>2</t>
    </r>
  </si>
  <si>
    <r>
      <t>OzTech CALG-1464H</t>
    </r>
    <r>
      <rPr>
        <vertAlign val="subscript"/>
        <sz val="10"/>
        <rFont val="Arial"/>
        <family val="2"/>
      </rPr>
      <t>2</t>
    </r>
  </si>
  <si>
    <t>All results reported in the permil notation on the VPDB  and VSMOW scales relative to following Reference Materials:</t>
  </si>
  <si>
    <t>note: (b.d.) = 'by definition'</t>
  </si>
  <si>
    <r>
      <rPr>
        <b/>
        <sz val="12"/>
        <rFont val="Calibri"/>
        <family val="2"/>
      </rPr>
      <t>δ</t>
    </r>
    <r>
      <rPr>
        <b/>
        <vertAlign val="superscript"/>
        <sz val="12"/>
        <rFont val="Arial"/>
        <family val="2"/>
      </rPr>
      <t>13</t>
    </r>
    <r>
      <rPr>
        <b/>
        <sz val="12"/>
        <rFont val="Arial"/>
        <family val="2"/>
      </rPr>
      <t>C</t>
    </r>
    <r>
      <rPr>
        <b/>
        <vertAlign val="subscript"/>
        <sz val="11"/>
        <rFont val="Arial"/>
        <family val="2"/>
      </rPr>
      <t xml:space="preserve">(VPDB) </t>
    </r>
    <r>
      <rPr>
        <b/>
        <sz val="11"/>
        <rFont val="Arial"/>
        <family val="2"/>
      </rPr>
      <t>and</t>
    </r>
    <r>
      <rPr>
        <b/>
        <sz val="12"/>
        <rFont val="Arial"/>
        <family val="2"/>
      </rPr>
      <t xml:space="preserve"> </t>
    </r>
    <r>
      <rPr>
        <b/>
        <sz val="12"/>
        <rFont val="Calibri"/>
        <family val="2"/>
      </rPr>
      <t>δ</t>
    </r>
    <r>
      <rPr>
        <b/>
        <vertAlign val="superscript"/>
        <sz val="12"/>
        <rFont val="Arial"/>
        <family val="2"/>
      </rPr>
      <t>18</t>
    </r>
    <r>
      <rPr>
        <b/>
        <sz val="12"/>
        <rFont val="Arial"/>
        <family val="2"/>
      </rPr>
      <t>O</t>
    </r>
    <r>
      <rPr>
        <b/>
        <vertAlign val="subscript"/>
        <sz val="11"/>
        <rFont val="Arial"/>
        <family val="2"/>
      </rPr>
      <t>(VPDB)</t>
    </r>
    <r>
      <rPr>
        <b/>
        <sz val="12"/>
        <rFont val="Arial"/>
        <family val="2"/>
      </rPr>
      <t xml:space="preserve"> and </t>
    </r>
    <r>
      <rPr>
        <b/>
        <sz val="12"/>
        <rFont val="Calibri"/>
        <family val="2"/>
      </rPr>
      <t>δ</t>
    </r>
    <r>
      <rPr>
        <b/>
        <vertAlign val="superscript"/>
        <sz val="12"/>
        <rFont val="Arial"/>
        <family val="2"/>
      </rPr>
      <t>2</t>
    </r>
    <r>
      <rPr>
        <b/>
        <sz val="12"/>
        <rFont val="Arial"/>
        <family val="2"/>
      </rPr>
      <t>H</t>
    </r>
    <r>
      <rPr>
        <b/>
        <vertAlign val="subscript"/>
        <sz val="11"/>
        <rFont val="Arial"/>
        <family val="2"/>
      </rPr>
      <t>(VSMOW)</t>
    </r>
    <r>
      <rPr>
        <b/>
        <sz val="12"/>
        <rFont val="Arial"/>
        <family val="2"/>
      </rPr>
      <t xml:space="preserve"> by GCC-IRMS</t>
    </r>
  </si>
  <si>
    <r>
      <t>OzTech CALG-1745H</t>
    </r>
    <r>
      <rPr>
        <vertAlign val="subscript"/>
        <sz val="10"/>
        <rFont val="Arial"/>
        <family val="2"/>
      </rPr>
      <t>2</t>
    </r>
  </si>
  <si>
    <t>Gas composition MUST be completed before isotope analyses will be attempted</t>
  </si>
  <si>
    <t>GC Oven</t>
  </si>
  <si>
    <t>temp</t>
  </si>
  <si>
    <t>Isolink</t>
  </si>
  <si>
    <t>eg:</t>
  </si>
  <si>
    <t>Sample Name                          Comments</t>
  </si>
  <si>
    <t xml:space="preserve">160531-KASK23                      04-18-CMT-D-KASK-23-160531  </t>
  </si>
  <si>
    <r>
      <t xml:space="preserve">Sample Names can </t>
    </r>
    <r>
      <rPr>
        <b/>
        <i/>
        <sz val="12"/>
        <rFont val="Arial"/>
        <family val="2"/>
      </rPr>
      <t>only</t>
    </r>
    <r>
      <rPr>
        <b/>
        <sz val="12"/>
        <rFont val="Arial"/>
        <family val="2"/>
      </rPr>
      <t xml:space="preserve"> be entered in "Gas-vol%" page</t>
    </r>
  </si>
  <si>
    <r>
      <t>3. Enter the sample IDs and [vol%] compositional results into the</t>
    </r>
    <r>
      <rPr>
        <b/>
        <sz val="12"/>
        <color indexed="12"/>
        <rFont val="Arial"/>
        <family val="2"/>
      </rPr>
      <t xml:space="preserve"> "Gas-vol%"</t>
    </r>
    <r>
      <rPr>
        <b/>
        <sz val="12"/>
        <rFont val="Arial"/>
        <family val="2"/>
      </rPr>
      <t xml:space="preserve"> sheet. </t>
    </r>
  </si>
  <si>
    <t>6. SHIP SAMPLES (with a hard copy of "Gas-vol%" page)</t>
  </si>
  <si>
    <t>OP753372</t>
  </si>
  <si>
    <t>In the table below, mark an "x" for each analysis requested</t>
  </si>
  <si>
    <r>
      <t xml:space="preserve">e.g.: only </t>
    </r>
    <r>
      <rPr>
        <b/>
        <sz val="12"/>
        <rFont val="Calibri"/>
        <family val="2"/>
      </rPr>
      <t>δ</t>
    </r>
    <r>
      <rPr>
        <b/>
        <vertAlign val="superscript"/>
        <sz val="12"/>
        <rFont val="Arial"/>
        <family val="2"/>
      </rPr>
      <t>13</t>
    </r>
    <r>
      <rPr>
        <b/>
        <sz val="12"/>
        <rFont val="Arial"/>
        <family val="2"/>
      </rPr>
      <t>C</t>
    </r>
    <r>
      <rPr>
        <b/>
        <vertAlign val="subscript"/>
        <sz val="12"/>
        <rFont val="Arial"/>
        <family val="2"/>
      </rPr>
      <t>CH4</t>
    </r>
    <r>
      <rPr>
        <b/>
        <sz val="12"/>
        <rFont val="Arial"/>
        <family val="2"/>
      </rPr>
      <t xml:space="preserve"> and </t>
    </r>
    <r>
      <rPr>
        <b/>
        <sz val="12"/>
        <rFont val="Calibri"/>
        <family val="2"/>
      </rPr>
      <t>δ</t>
    </r>
    <r>
      <rPr>
        <b/>
        <vertAlign val="superscript"/>
        <sz val="12"/>
        <rFont val="Arial"/>
        <family val="2"/>
      </rPr>
      <t>13</t>
    </r>
    <r>
      <rPr>
        <b/>
        <sz val="12"/>
        <rFont val="Arial"/>
        <family val="2"/>
      </rPr>
      <t>C</t>
    </r>
    <r>
      <rPr>
        <b/>
        <vertAlign val="subscript"/>
        <sz val="12"/>
        <rFont val="Arial"/>
        <family val="2"/>
      </rPr>
      <t>CO2</t>
    </r>
    <r>
      <rPr>
        <b/>
        <sz val="12"/>
        <rFont val="Arial"/>
        <family val="2"/>
      </rPr>
      <t xml:space="preserve">  to be measured:</t>
    </r>
  </si>
  <si>
    <t>Sample name</t>
  </si>
  <si>
    <t>171025 MW-2a</t>
  </si>
  <si>
    <r>
      <rPr>
        <b/>
        <sz val="12"/>
        <rFont val="Calibri"/>
        <family val="2"/>
      </rPr>
      <t>δ</t>
    </r>
    <r>
      <rPr>
        <b/>
        <vertAlign val="superscript"/>
        <sz val="12"/>
        <rFont val="Arial"/>
        <family val="2"/>
      </rPr>
      <t>13</t>
    </r>
    <r>
      <rPr>
        <b/>
        <sz val="12"/>
        <rFont val="Arial"/>
        <family val="2"/>
      </rPr>
      <t>C</t>
    </r>
    <r>
      <rPr>
        <b/>
        <vertAlign val="subscript"/>
        <sz val="12"/>
        <rFont val="Arial"/>
        <family val="2"/>
      </rPr>
      <t>CH4</t>
    </r>
    <r>
      <rPr>
        <b/>
        <sz val="12"/>
        <rFont val="Arial"/>
        <family val="2"/>
      </rPr>
      <t xml:space="preserve"> </t>
    </r>
  </si>
  <si>
    <t xml:space="preserve">       x  </t>
  </si>
  <si>
    <r>
      <rPr>
        <b/>
        <sz val="12"/>
        <rFont val="Calibri"/>
        <family val="2"/>
      </rPr>
      <t>δ</t>
    </r>
    <r>
      <rPr>
        <b/>
        <vertAlign val="superscript"/>
        <sz val="12"/>
        <rFont val="Arial"/>
        <family val="2"/>
      </rPr>
      <t>2</t>
    </r>
    <r>
      <rPr>
        <b/>
        <sz val="12"/>
        <rFont val="Arial"/>
        <family val="2"/>
      </rPr>
      <t>H</t>
    </r>
    <r>
      <rPr>
        <b/>
        <vertAlign val="subscript"/>
        <sz val="12"/>
        <rFont val="Arial"/>
        <family val="2"/>
      </rPr>
      <t>CH4</t>
    </r>
    <r>
      <rPr>
        <b/>
        <sz val="12"/>
        <rFont val="Arial"/>
        <family val="2"/>
      </rPr>
      <t/>
    </r>
  </si>
  <si>
    <r>
      <rPr>
        <b/>
        <sz val="12"/>
        <rFont val="Calibri"/>
        <family val="2"/>
      </rPr>
      <t>δ</t>
    </r>
    <r>
      <rPr>
        <b/>
        <vertAlign val="superscript"/>
        <sz val="12"/>
        <rFont val="Arial"/>
        <family val="2"/>
      </rPr>
      <t>13</t>
    </r>
    <r>
      <rPr>
        <b/>
        <sz val="12"/>
        <rFont val="Arial"/>
        <family val="2"/>
      </rPr>
      <t>C</t>
    </r>
    <r>
      <rPr>
        <b/>
        <vertAlign val="subscript"/>
        <sz val="12"/>
        <rFont val="Arial"/>
        <family val="2"/>
      </rPr>
      <t>C2 - C5</t>
    </r>
  </si>
  <si>
    <r>
      <rPr>
        <b/>
        <sz val="12"/>
        <rFont val="Calibri"/>
        <family val="2"/>
      </rPr>
      <t>δ</t>
    </r>
    <r>
      <rPr>
        <b/>
        <vertAlign val="superscript"/>
        <sz val="12"/>
        <rFont val="Arial"/>
        <family val="2"/>
      </rPr>
      <t>13</t>
    </r>
    <r>
      <rPr>
        <b/>
        <sz val="12"/>
        <rFont val="Arial"/>
        <family val="2"/>
      </rPr>
      <t>C</t>
    </r>
    <r>
      <rPr>
        <b/>
        <vertAlign val="subscript"/>
        <sz val="12"/>
        <rFont val="Arial"/>
        <family val="2"/>
      </rPr>
      <t>CO2</t>
    </r>
  </si>
  <si>
    <t xml:space="preserve">       x               </t>
  </si>
  <si>
    <t>x</t>
  </si>
  <si>
    <r>
      <t>d</t>
    </r>
    <r>
      <rPr>
        <b/>
        <vertAlign val="superscript"/>
        <sz val="12"/>
        <rFont val="Arial"/>
        <family val="2"/>
      </rPr>
      <t>13</t>
    </r>
    <r>
      <rPr>
        <b/>
        <sz val="12"/>
        <rFont val="Arial"/>
        <family val="2"/>
      </rPr>
      <t>C</t>
    </r>
    <r>
      <rPr>
        <b/>
        <vertAlign val="subscript"/>
        <sz val="12"/>
        <rFont val="Arial"/>
        <family val="2"/>
      </rPr>
      <t>CH4</t>
    </r>
  </si>
  <si>
    <r>
      <t>d</t>
    </r>
    <r>
      <rPr>
        <b/>
        <vertAlign val="superscript"/>
        <sz val="12"/>
        <rFont val="Arial"/>
        <family val="2"/>
      </rPr>
      <t>2</t>
    </r>
    <r>
      <rPr>
        <b/>
        <sz val="12"/>
        <rFont val="Arial"/>
        <family val="2"/>
      </rPr>
      <t>H</t>
    </r>
    <r>
      <rPr>
        <b/>
        <vertAlign val="subscript"/>
        <sz val="12"/>
        <rFont val="Arial"/>
        <family val="2"/>
      </rPr>
      <t>CH4</t>
    </r>
  </si>
  <si>
    <r>
      <t>d</t>
    </r>
    <r>
      <rPr>
        <b/>
        <vertAlign val="superscript"/>
        <sz val="12"/>
        <rFont val="Arial"/>
        <family val="2"/>
      </rPr>
      <t>13</t>
    </r>
    <r>
      <rPr>
        <b/>
        <sz val="12"/>
        <rFont val="Arial"/>
        <family val="2"/>
      </rPr>
      <t>C</t>
    </r>
    <r>
      <rPr>
        <b/>
        <vertAlign val="subscript"/>
        <sz val="12"/>
        <rFont val="Arial"/>
        <family val="2"/>
      </rPr>
      <t>C2</t>
    </r>
  </si>
  <si>
    <r>
      <t>d</t>
    </r>
    <r>
      <rPr>
        <b/>
        <vertAlign val="superscript"/>
        <sz val="12"/>
        <rFont val="Arial"/>
        <family val="2"/>
      </rPr>
      <t>2</t>
    </r>
    <r>
      <rPr>
        <b/>
        <sz val="12"/>
        <rFont val="Arial"/>
        <family val="2"/>
      </rPr>
      <t>H</t>
    </r>
    <r>
      <rPr>
        <b/>
        <vertAlign val="subscript"/>
        <sz val="12"/>
        <rFont val="Arial"/>
        <family val="2"/>
      </rPr>
      <t>C2</t>
    </r>
  </si>
  <si>
    <r>
      <t>d</t>
    </r>
    <r>
      <rPr>
        <b/>
        <vertAlign val="superscript"/>
        <sz val="12"/>
        <rFont val="Arial"/>
        <family val="2"/>
      </rPr>
      <t>13</t>
    </r>
    <r>
      <rPr>
        <b/>
        <sz val="12"/>
        <rFont val="Arial"/>
        <family val="2"/>
      </rPr>
      <t>C</t>
    </r>
    <r>
      <rPr>
        <b/>
        <vertAlign val="subscript"/>
        <sz val="12"/>
        <rFont val="Arial"/>
        <family val="2"/>
      </rPr>
      <t>C3</t>
    </r>
  </si>
  <si>
    <r>
      <t>d</t>
    </r>
    <r>
      <rPr>
        <b/>
        <vertAlign val="superscript"/>
        <sz val="12"/>
        <rFont val="Arial"/>
        <family val="2"/>
      </rPr>
      <t>2</t>
    </r>
    <r>
      <rPr>
        <b/>
        <sz val="12"/>
        <rFont val="Arial"/>
        <family val="2"/>
      </rPr>
      <t>H</t>
    </r>
    <r>
      <rPr>
        <b/>
        <vertAlign val="subscript"/>
        <sz val="12"/>
        <rFont val="Arial"/>
        <family val="2"/>
      </rPr>
      <t>C3</t>
    </r>
  </si>
  <si>
    <r>
      <t>d</t>
    </r>
    <r>
      <rPr>
        <b/>
        <vertAlign val="superscript"/>
        <sz val="12"/>
        <rFont val="Arial"/>
        <family val="2"/>
      </rPr>
      <t>13</t>
    </r>
    <r>
      <rPr>
        <b/>
        <sz val="12"/>
        <rFont val="Arial"/>
        <family val="2"/>
      </rPr>
      <t>C</t>
    </r>
    <r>
      <rPr>
        <b/>
        <vertAlign val="subscript"/>
        <sz val="12"/>
        <rFont val="Arial"/>
        <family val="2"/>
      </rPr>
      <t>iC4</t>
    </r>
  </si>
  <si>
    <r>
      <t>d</t>
    </r>
    <r>
      <rPr>
        <b/>
        <vertAlign val="superscript"/>
        <sz val="12"/>
        <rFont val="Arial"/>
        <family val="2"/>
      </rPr>
      <t>2</t>
    </r>
    <r>
      <rPr>
        <b/>
        <sz val="12"/>
        <rFont val="Arial"/>
        <family val="2"/>
      </rPr>
      <t>H</t>
    </r>
    <r>
      <rPr>
        <b/>
        <vertAlign val="subscript"/>
        <sz val="12"/>
        <rFont val="Arial"/>
        <family val="2"/>
      </rPr>
      <t>iC4</t>
    </r>
  </si>
  <si>
    <r>
      <t>d</t>
    </r>
    <r>
      <rPr>
        <b/>
        <vertAlign val="superscript"/>
        <sz val="12"/>
        <rFont val="Arial"/>
        <family val="2"/>
      </rPr>
      <t>13</t>
    </r>
    <r>
      <rPr>
        <b/>
        <sz val="12"/>
        <rFont val="Arial"/>
        <family val="2"/>
      </rPr>
      <t>C</t>
    </r>
    <r>
      <rPr>
        <b/>
        <vertAlign val="subscript"/>
        <sz val="12"/>
        <rFont val="Arial"/>
        <family val="2"/>
      </rPr>
      <t>nC4</t>
    </r>
  </si>
  <si>
    <r>
      <t>d</t>
    </r>
    <r>
      <rPr>
        <b/>
        <vertAlign val="superscript"/>
        <sz val="12"/>
        <rFont val="Arial"/>
        <family val="2"/>
      </rPr>
      <t>2</t>
    </r>
    <r>
      <rPr>
        <b/>
        <sz val="12"/>
        <rFont val="Arial"/>
        <family val="2"/>
      </rPr>
      <t>H</t>
    </r>
    <r>
      <rPr>
        <b/>
        <vertAlign val="subscript"/>
        <sz val="12"/>
        <rFont val="Arial"/>
        <family val="2"/>
      </rPr>
      <t>nC4</t>
    </r>
  </si>
  <si>
    <r>
      <t>d</t>
    </r>
    <r>
      <rPr>
        <b/>
        <vertAlign val="superscript"/>
        <sz val="12"/>
        <rFont val="Arial"/>
        <family val="2"/>
      </rPr>
      <t>13</t>
    </r>
    <r>
      <rPr>
        <b/>
        <sz val="12"/>
        <rFont val="Arial"/>
        <family val="2"/>
      </rPr>
      <t>C</t>
    </r>
    <r>
      <rPr>
        <b/>
        <vertAlign val="subscript"/>
        <sz val="12"/>
        <rFont val="Arial"/>
        <family val="2"/>
      </rPr>
      <t>iC5</t>
    </r>
  </si>
  <si>
    <r>
      <t>d</t>
    </r>
    <r>
      <rPr>
        <b/>
        <vertAlign val="superscript"/>
        <sz val="12"/>
        <rFont val="Arial"/>
        <family val="2"/>
      </rPr>
      <t>2</t>
    </r>
    <r>
      <rPr>
        <b/>
        <sz val="12"/>
        <rFont val="Arial"/>
        <family val="2"/>
      </rPr>
      <t>H</t>
    </r>
    <r>
      <rPr>
        <b/>
        <vertAlign val="subscript"/>
        <sz val="12"/>
        <rFont val="Arial"/>
        <family val="2"/>
      </rPr>
      <t>iC5</t>
    </r>
  </si>
  <si>
    <r>
      <t>d</t>
    </r>
    <r>
      <rPr>
        <b/>
        <vertAlign val="superscript"/>
        <sz val="12"/>
        <rFont val="Arial"/>
        <family val="2"/>
      </rPr>
      <t>13</t>
    </r>
    <r>
      <rPr>
        <b/>
        <sz val="12"/>
        <rFont val="Arial"/>
        <family val="2"/>
      </rPr>
      <t>C</t>
    </r>
    <r>
      <rPr>
        <b/>
        <vertAlign val="subscript"/>
        <sz val="12"/>
        <rFont val="Arial"/>
        <family val="2"/>
      </rPr>
      <t>nC5</t>
    </r>
  </si>
  <si>
    <r>
      <t>d</t>
    </r>
    <r>
      <rPr>
        <b/>
        <vertAlign val="superscript"/>
        <sz val="12"/>
        <rFont val="Arial"/>
        <family val="2"/>
      </rPr>
      <t>2</t>
    </r>
    <r>
      <rPr>
        <b/>
        <sz val="12"/>
        <rFont val="Arial"/>
        <family val="2"/>
      </rPr>
      <t>H</t>
    </r>
    <r>
      <rPr>
        <b/>
        <vertAlign val="subscript"/>
        <sz val="12"/>
        <rFont val="Arial"/>
        <family val="2"/>
      </rPr>
      <t>nC5</t>
    </r>
  </si>
  <si>
    <r>
      <t>d</t>
    </r>
    <r>
      <rPr>
        <b/>
        <vertAlign val="superscript"/>
        <sz val="12"/>
        <rFont val="Arial"/>
        <family val="2"/>
      </rPr>
      <t>13</t>
    </r>
    <r>
      <rPr>
        <b/>
        <sz val="12"/>
        <rFont val="Arial"/>
        <family val="2"/>
      </rPr>
      <t>C</t>
    </r>
    <r>
      <rPr>
        <b/>
        <vertAlign val="subscript"/>
        <sz val="12"/>
        <rFont val="Arial"/>
        <family val="2"/>
      </rPr>
      <t>CO2</t>
    </r>
  </si>
  <si>
    <r>
      <t>d</t>
    </r>
    <r>
      <rPr>
        <b/>
        <vertAlign val="superscript"/>
        <sz val="12"/>
        <rFont val="Arial"/>
        <family val="2"/>
      </rPr>
      <t>2</t>
    </r>
    <r>
      <rPr>
        <b/>
        <sz val="12"/>
        <rFont val="Arial"/>
        <family val="2"/>
      </rPr>
      <t>H</t>
    </r>
    <r>
      <rPr>
        <b/>
        <vertAlign val="subscript"/>
        <sz val="12"/>
        <rFont val="Arial"/>
        <family val="2"/>
      </rPr>
      <t>H2</t>
    </r>
  </si>
  <si>
    <r>
      <rPr>
        <b/>
        <sz val="10"/>
        <rFont val="Calibri"/>
        <family val="2"/>
      </rPr>
      <t>δ</t>
    </r>
    <r>
      <rPr>
        <b/>
        <vertAlign val="superscript"/>
        <sz val="10"/>
        <rFont val="Arial"/>
        <family val="2"/>
      </rPr>
      <t>13</t>
    </r>
    <r>
      <rPr>
        <b/>
        <sz val="10"/>
        <rFont val="Arial"/>
        <family val="2"/>
      </rPr>
      <t>C</t>
    </r>
    <r>
      <rPr>
        <b/>
        <vertAlign val="subscript"/>
        <sz val="10"/>
        <rFont val="Arial"/>
        <family val="2"/>
      </rPr>
      <t>CH4</t>
    </r>
    <r>
      <rPr>
        <b/>
        <sz val="10"/>
        <rFont val="Arial"/>
        <family val="2"/>
      </rPr>
      <t xml:space="preserve"> </t>
    </r>
  </si>
  <si>
    <r>
      <rPr>
        <b/>
        <sz val="10"/>
        <rFont val="Calibri"/>
        <family val="2"/>
      </rPr>
      <t>δ</t>
    </r>
    <r>
      <rPr>
        <b/>
        <vertAlign val="superscript"/>
        <sz val="10"/>
        <rFont val="Arial"/>
        <family val="2"/>
      </rPr>
      <t>2</t>
    </r>
    <r>
      <rPr>
        <b/>
        <sz val="10"/>
        <rFont val="Arial"/>
        <family val="2"/>
      </rPr>
      <t>H</t>
    </r>
    <r>
      <rPr>
        <b/>
        <vertAlign val="subscript"/>
        <sz val="10"/>
        <rFont val="Arial"/>
        <family val="2"/>
      </rPr>
      <t>CH4</t>
    </r>
    <r>
      <rPr>
        <b/>
        <sz val="12"/>
        <rFont val="Arial"/>
        <family val="2"/>
      </rPr>
      <t/>
    </r>
  </si>
  <si>
    <r>
      <rPr>
        <b/>
        <sz val="10"/>
        <rFont val="Calibri"/>
        <family val="2"/>
      </rPr>
      <t>δ</t>
    </r>
    <r>
      <rPr>
        <b/>
        <vertAlign val="superscript"/>
        <sz val="10"/>
        <rFont val="Arial"/>
        <family val="2"/>
      </rPr>
      <t>13</t>
    </r>
    <r>
      <rPr>
        <b/>
        <sz val="10"/>
        <rFont val="Arial"/>
        <family val="2"/>
      </rPr>
      <t>C</t>
    </r>
    <r>
      <rPr>
        <b/>
        <vertAlign val="subscript"/>
        <sz val="10"/>
        <rFont val="Arial"/>
        <family val="2"/>
      </rPr>
      <t>C2 - C5</t>
    </r>
  </si>
  <si>
    <r>
      <rPr>
        <b/>
        <sz val="10"/>
        <rFont val="Calibri"/>
        <family val="2"/>
      </rPr>
      <t>δ</t>
    </r>
    <r>
      <rPr>
        <b/>
        <vertAlign val="superscript"/>
        <sz val="10"/>
        <rFont val="Arial"/>
        <family val="2"/>
      </rPr>
      <t>13</t>
    </r>
    <r>
      <rPr>
        <b/>
        <sz val="10"/>
        <rFont val="Arial"/>
        <family val="2"/>
      </rPr>
      <t>C</t>
    </r>
    <r>
      <rPr>
        <b/>
        <vertAlign val="subscript"/>
        <sz val="10"/>
        <rFont val="Arial"/>
        <family val="2"/>
      </rPr>
      <t>CO2</t>
    </r>
  </si>
  <si>
    <t>dD-iC4</t>
  </si>
  <si>
    <t>dD-nC4</t>
  </si>
  <si>
    <t>dD-iC5</t>
  </si>
  <si>
    <t>dD-nC5</t>
  </si>
  <si>
    <t>Gas Chromatography - Combustion/HighTempConversion - Isotope Ratio Mass Spectrometry (GCC/HTC-IRMS)</t>
  </si>
  <si>
    <t>13/12C of Natural Gas by GCC-IRMS</t>
  </si>
  <si>
    <t>2H/1H of Natural Gas by HTC-IRMS</t>
  </si>
  <si>
    <t xml:space="preserve">For descriptions of these technique visit our website and read these two documents: </t>
  </si>
  <si>
    <t>Depending on gas concentrations, individual gas constituents may be analyzed using different instrumental parameters (injection volumes, inlet split, column flow rates, PLOT column etc.)</t>
  </si>
  <si>
    <t>Direct Injection</t>
  </si>
  <si>
    <t>Purge &amp; Trap</t>
  </si>
  <si>
    <t>CH4</t>
  </si>
  <si>
    <t>d13C</t>
  </si>
  <si>
    <t>d2H</t>
  </si>
  <si>
    <t>CO2</t>
  </si>
  <si>
    <t>C2</t>
  </si>
  <si>
    <t>C3</t>
  </si>
  <si>
    <t>C4 &amp; C5</t>
  </si>
  <si>
    <t>-</t>
  </si>
  <si>
    <t>Detection Limits (in vol%)</t>
  </si>
  <si>
    <t>note:</t>
  </si>
  <si>
    <t>vol% can be converted to ppmv by multiplying by 10,000</t>
  </si>
  <si>
    <r>
      <rPr>
        <i/>
        <u/>
        <sz val="10"/>
        <rFont val="Arial"/>
        <family val="2"/>
      </rPr>
      <t>Direct injection</t>
    </r>
    <r>
      <rPr>
        <sz val="10"/>
        <rFont val="Arial"/>
        <family val="2"/>
      </rPr>
      <t>: sample is directly injected into the GC inlet via a gas tight syringe with a maximum volume of 1200uL</t>
    </r>
  </si>
  <si>
    <t>Address 3</t>
  </si>
  <si>
    <t>mobile phone:</t>
  </si>
  <si>
    <t>Office phone:</t>
  </si>
  <si>
    <t>email 3:</t>
  </si>
  <si>
    <t>Billing Address 1</t>
  </si>
  <si>
    <t>Billing Address 2</t>
  </si>
  <si>
    <t>Phone no.</t>
  </si>
  <si>
    <t>For:</t>
  </si>
  <si>
    <t>RESRC</t>
  </si>
  <si>
    <t>islmanager@ucalgary.ca</t>
  </si>
  <si>
    <t xml:space="preserve">5.  SEND A COPY TO : </t>
  </si>
  <si>
    <r>
      <t>4. SAVE A COPY as "yymmdd_companyname(Surname)".  For example: "240923</t>
    </r>
    <r>
      <rPr>
        <b/>
        <i/>
        <sz val="12"/>
        <rFont val="Arial"/>
        <family val="2"/>
      </rPr>
      <t>_ABCLabs(Smith)</t>
    </r>
    <r>
      <rPr>
        <b/>
        <sz val="12"/>
        <rFont val="Arial"/>
        <family val="2"/>
      </rPr>
      <t>"</t>
    </r>
  </si>
  <si>
    <t>If the invoice will be paid by a 3rd party, please enter their information here</t>
  </si>
  <si>
    <t>Detection limits vary depending on which technique/instrument parameters are needed.  Generally speaking, two modes are used:</t>
  </si>
  <si>
    <r>
      <rPr>
        <i/>
        <u/>
        <sz val="10"/>
        <rFont val="Arial"/>
        <family val="2"/>
      </rPr>
      <t>Purge &amp; Trap:</t>
    </r>
    <r>
      <rPr>
        <sz val="10"/>
        <rFont val="Arial"/>
        <family val="2"/>
      </rPr>
      <t xml:space="preserve"> sample is flushed from its container into a cold trap until a sufficient amount has accumulated. It is then released from the trap into the GC carrier gas stream. Maximum amount of gas that can be flushed depends on the available sample volume. This technique is currently limited to CH</t>
    </r>
    <r>
      <rPr>
        <vertAlign val="subscript"/>
        <sz val="10"/>
        <rFont val="Arial"/>
        <family val="2"/>
      </rPr>
      <t>4</t>
    </r>
    <r>
      <rPr>
        <sz val="10"/>
        <rFont val="Arial"/>
        <family val="2"/>
      </rPr>
      <t xml:space="preserve"> and CO</t>
    </r>
    <r>
      <rPr>
        <vertAlign val="subscript"/>
        <sz val="10"/>
        <rFont val="Arial"/>
        <family val="2"/>
      </rPr>
      <t>2</t>
    </r>
  </si>
  <si>
    <t xml:space="preserve">"Gas-isotopes" page.  </t>
  </si>
  <si>
    <t>Sample ID</t>
  </si>
  <si>
    <t>Sample IDs &gt;14 characters will be renamed.</t>
  </si>
  <si>
    <t>Please keep "Sample ID" &lt;14 characters in length.</t>
  </si>
  <si>
    <t>Use "Comments" column for lengthier sample descriptions.</t>
  </si>
  <si>
    <r>
      <t xml:space="preserve">Sample IDs entered into </t>
    </r>
    <r>
      <rPr>
        <b/>
        <u/>
        <sz val="10"/>
        <rFont val="Arial"/>
        <family val="2"/>
      </rPr>
      <t xml:space="preserve">this </t>
    </r>
    <r>
      <rPr>
        <b/>
        <sz val="10"/>
        <rFont val="Arial"/>
        <family val="2"/>
      </rPr>
      <t xml:space="preserve">page are </t>
    </r>
    <r>
      <rPr>
        <b/>
        <u/>
        <sz val="10"/>
        <rFont val="Arial"/>
        <family val="2"/>
      </rPr>
      <t>linked</t>
    </r>
    <r>
      <rPr>
        <b/>
        <sz val="10"/>
        <rFont val="Arial"/>
        <family val="2"/>
      </rPr>
      <t xml:space="preserve"> to the</t>
    </r>
  </si>
  <si>
    <t>In the table, mark an "x" for each analysis requested</t>
  </si>
  <si>
    <r>
      <t xml:space="preserve">e.g.: if only </t>
    </r>
    <r>
      <rPr>
        <b/>
        <sz val="10"/>
        <rFont val="Calibri"/>
        <family val="2"/>
      </rPr>
      <t>δ</t>
    </r>
    <r>
      <rPr>
        <b/>
        <vertAlign val="superscript"/>
        <sz val="10"/>
        <rFont val="Arial"/>
        <family val="2"/>
      </rPr>
      <t>13</t>
    </r>
    <r>
      <rPr>
        <b/>
        <sz val="10"/>
        <rFont val="Arial"/>
        <family val="2"/>
      </rPr>
      <t>C</t>
    </r>
    <r>
      <rPr>
        <b/>
        <vertAlign val="subscript"/>
        <sz val="10"/>
        <rFont val="Arial"/>
        <family val="2"/>
      </rPr>
      <t>CH4</t>
    </r>
    <r>
      <rPr>
        <b/>
        <sz val="10"/>
        <rFont val="Arial"/>
        <family val="2"/>
      </rPr>
      <t xml:space="preserve"> and </t>
    </r>
    <r>
      <rPr>
        <b/>
        <sz val="10"/>
        <rFont val="Calibri"/>
        <family val="2"/>
      </rPr>
      <t>δ</t>
    </r>
    <r>
      <rPr>
        <b/>
        <vertAlign val="superscript"/>
        <sz val="10"/>
        <rFont val="Arial"/>
        <family val="2"/>
      </rPr>
      <t>13</t>
    </r>
    <r>
      <rPr>
        <b/>
        <sz val="10"/>
        <rFont val="Arial"/>
        <family val="2"/>
      </rPr>
      <t>C</t>
    </r>
    <r>
      <rPr>
        <b/>
        <vertAlign val="subscript"/>
        <sz val="10"/>
        <rFont val="Arial"/>
        <family val="2"/>
      </rPr>
      <t>CO2</t>
    </r>
    <r>
      <rPr>
        <b/>
        <sz val="10"/>
        <rFont val="Arial"/>
        <family val="2"/>
      </rPr>
      <t xml:space="preserve">  are to be measured:</t>
    </r>
  </si>
  <si>
    <r>
      <t xml:space="preserve">Sample IDs can </t>
    </r>
    <r>
      <rPr>
        <b/>
        <i/>
        <u/>
        <sz val="12"/>
        <color rgb="FFFF0000"/>
        <rFont val="Arial"/>
        <family val="2"/>
      </rPr>
      <t>only</t>
    </r>
    <r>
      <rPr>
        <b/>
        <sz val="12"/>
        <color rgb="FFFF0000"/>
        <rFont val="Arial"/>
        <family val="2"/>
      </rPr>
      <t xml:space="preserve"> be entered into the </t>
    </r>
  </si>
  <si>
    <r>
      <t xml:space="preserve">previous, "Gas-vol%", page </t>
    </r>
    <r>
      <rPr>
        <sz val="10"/>
        <rFont val="Arial"/>
        <family val="2"/>
      </rPr>
      <t>(the pages are linked)</t>
    </r>
    <r>
      <rPr>
        <sz val="12"/>
        <rFont val="Arial"/>
        <family val="2"/>
      </rPr>
      <t>.</t>
    </r>
  </si>
  <si>
    <t>RTA-xxxx</t>
  </si>
  <si>
    <t>V. Becker</t>
  </si>
  <si>
    <t xml:space="preserve">ISLmanager@ucalgary.ca </t>
  </si>
  <si>
    <t>Ar</t>
  </si>
  <si>
    <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</si>
</sst>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mmmm\ d\,\ yyyy"/>
    <numFmt numFmtId="166" formatCode="0.0"/>
    <numFmt numFmtId="167" formatCode="[$-409]mmmm\ d\,\ yyyy;@"/>
    <numFmt numFmtId="168" formatCode="[$-409]d\-mmm\-yy;@"/>
    <numFmt numFmtId="169" formatCode="[$-1009]mmmm\ d\,\ yyyy;@"/>
  </numFmts>
  <fonts count="64" x14ac:knownFonts="1">
    <font>
      <sz val="10"/>
      <name val="Arial"/>
    </font>
    <font>
      <sz val="10"/>
      <name val="Arial"/>
      <family val="2"/>
    </font>
    <font>
      <b/>
      <sz val="12"/>
      <name val="Arial"/>
      <family val="2"/>
    </font>
    <font>
      <i/>
      <sz val="12"/>
      <name val="Arial"/>
      <family val="2"/>
    </font>
    <font>
      <sz val="12"/>
      <name val="Arial"/>
      <family val="2"/>
    </font>
    <font>
      <b/>
      <u/>
      <sz val="12"/>
      <name val="Arial"/>
      <family val="2"/>
    </font>
    <font>
      <vertAlign val="subscript"/>
      <sz val="12"/>
      <name val="Arial"/>
      <family val="2"/>
    </font>
    <font>
      <i/>
      <sz val="10"/>
      <name val="Arial"/>
      <family val="2"/>
    </font>
    <font>
      <sz val="10"/>
      <name val="Arial"/>
      <family val="2"/>
    </font>
    <font>
      <sz val="8"/>
      <name val="Arial"/>
      <family val="2"/>
    </font>
    <font>
      <sz val="12"/>
      <name val="Arial"/>
      <family val="2"/>
    </font>
    <font>
      <u/>
      <sz val="10"/>
      <color indexed="12"/>
      <name val="Arial"/>
      <family val="2"/>
    </font>
    <font>
      <sz val="14"/>
      <name val="Arial"/>
      <family val="2"/>
    </font>
    <font>
      <sz val="10"/>
      <name val="Symbol"/>
      <family val="1"/>
      <charset val="2"/>
    </font>
    <font>
      <vertAlign val="superscript"/>
      <sz val="10"/>
      <name val="Arial"/>
      <family val="2"/>
    </font>
    <font>
      <b/>
      <sz val="12"/>
      <name val="Symbol"/>
      <family val="1"/>
      <charset val="2"/>
    </font>
    <font>
      <b/>
      <vertAlign val="superscript"/>
      <sz val="12"/>
      <name val="Arial"/>
      <family val="2"/>
    </font>
    <font>
      <b/>
      <sz val="18"/>
      <name val="Arial"/>
      <family val="2"/>
    </font>
    <font>
      <sz val="11"/>
      <name val="Arial"/>
      <family val="2"/>
    </font>
    <font>
      <b/>
      <sz val="12"/>
      <color indexed="12"/>
      <name val="Arial"/>
      <family val="2"/>
    </font>
    <font>
      <sz val="10"/>
      <name val="Times New Roman"/>
      <family val="1"/>
    </font>
    <font>
      <b/>
      <sz val="10"/>
      <name val="Times New Roman"/>
      <family val="1"/>
    </font>
    <font>
      <b/>
      <sz val="12"/>
      <name val="Times New Roman"/>
      <family val="1"/>
    </font>
    <font>
      <u/>
      <sz val="9"/>
      <name val="Times New Roman"/>
      <family val="1"/>
    </font>
    <font>
      <sz val="9"/>
      <name val="Times New Roman"/>
      <family val="1"/>
    </font>
    <font>
      <i/>
      <sz val="10"/>
      <name val="Times New Roman"/>
      <family val="1"/>
    </font>
    <font>
      <sz val="8"/>
      <name val="Times New Roman"/>
      <family val="1"/>
    </font>
    <font>
      <b/>
      <sz val="11"/>
      <name val="Arial"/>
      <family val="2"/>
    </font>
    <font>
      <sz val="8"/>
      <name val="Arial"/>
      <family val="2"/>
    </font>
    <font>
      <b/>
      <sz val="14"/>
      <name val="Arial"/>
      <family val="2"/>
    </font>
    <font>
      <sz val="12"/>
      <name val="Times New Roman"/>
      <family val="1"/>
    </font>
    <font>
      <u/>
      <sz val="9"/>
      <color indexed="12"/>
      <name val="Times New Roman"/>
      <family val="1"/>
    </font>
    <font>
      <b/>
      <sz val="10"/>
      <color indexed="10"/>
      <name val="Arial"/>
      <family val="2"/>
    </font>
    <font>
      <b/>
      <sz val="10"/>
      <name val="Arial"/>
      <family val="2"/>
    </font>
    <font>
      <sz val="12"/>
      <name val="Times New Roman"/>
      <family val="1"/>
    </font>
    <font>
      <u/>
      <sz val="8"/>
      <name val="Arial"/>
      <family val="2"/>
    </font>
    <font>
      <u/>
      <sz val="9"/>
      <color indexed="12"/>
      <name val="Arial"/>
      <family val="2"/>
    </font>
    <font>
      <sz val="9"/>
      <name val="Arial"/>
      <family val="2"/>
    </font>
    <font>
      <sz val="12"/>
      <color indexed="81"/>
      <name val="Tahoma"/>
      <family val="2"/>
    </font>
    <font>
      <i/>
      <sz val="11"/>
      <name val="Arial"/>
      <family val="2"/>
    </font>
    <font>
      <b/>
      <vertAlign val="subscript"/>
      <sz val="12"/>
      <name val="Arial"/>
      <family val="2"/>
    </font>
    <font>
      <sz val="9"/>
      <color indexed="81"/>
      <name val="Tahoma"/>
      <family val="2"/>
    </font>
    <font>
      <b/>
      <sz val="9"/>
      <color indexed="81"/>
      <name val="Tahoma"/>
      <family val="2"/>
    </font>
    <font>
      <u/>
      <sz val="12"/>
      <color indexed="12"/>
      <name val="Arial"/>
      <family val="2"/>
    </font>
    <font>
      <sz val="12"/>
      <name val="바탕체"/>
      <family val="1"/>
      <charset val="129"/>
    </font>
    <font>
      <sz val="10"/>
      <name val="Calibri"/>
      <family val="2"/>
    </font>
    <font>
      <sz val="7.5"/>
      <name val="Arial"/>
      <family val="2"/>
    </font>
    <font>
      <vertAlign val="subscript"/>
      <sz val="10"/>
      <name val="Arial"/>
      <family val="2"/>
    </font>
    <font>
      <b/>
      <sz val="12"/>
      <name val="Calibri"/>
      <family val="2"/>
    </font>
    <font>
      <b/>
      <vertAlign val="subscript"/>
      <sz val="11"/>
      <name val="Arial"/>
      <family val="2"/>
    </font>
    <font>
      <b/>
      <i/>
      <sz val="12"/>
      <name val="Arial"/>
      <family val="2"/>
    </font>
    <font>
      <sz val="11"/>
      <color indexed="81"/>
      <name val="Tahoma"/>
      <family val="2"/>
    </font>
    <font>
      <vertAlign val="subscript"/>
      <sz val="11"/>
      <color indexed="81"/>
      <name val="Tahoma"/>
      <family val="2"/>
    </font>
    <font>
      <b/>
      <vertAlign val="superscript"/>
      <sz val="10"/>
      <name val="Arial"/>
      <family val="2"/>
    </font>
    <font>
      <b/>
      <i/>
      <sz val="10"/>
      <name val="Arial"/>
      <family val="2"/>
    </font>
    <font>
      <b/>
      <sz val="10"/>
      <name val="Calibri"/>
      <family val="2"/>
    </font>
    <font>
      <b/>
      <vertAlign val="subscript"/>
      <sz val="10"/>
      <name val="Arial"/>
      <family val="2"/>
    </font>
    <font>
      <b/>
      <sz val="14"/>
      <color rgb="FFFF0000"/>
      <name val="Arial"/>
      <family val="2"/>
    </font>
    <font>
      <b/>
      <sz val="12"/>
      <color rgb="FFFF0000"/>
      <name val="Arial"/>
      <family val="2"/>
    </font>
    <font>
      <b/>
      <u/>
      <sz val="14"/>
      <name val="Arial"/>
      <family val="2"/>
    </font>
    <font>
      <i/>
      <u/>
      <sz val="10"/>
      <name val="Arial"/>
      <family val="2"/>
    </font>
    <font>
      <b/>
      <sz val="16"/>
      <name val="Arial"/>
      <family val="2"/>
    </font>
    <font>
      <b/>
      <u/>
      <sz val="10"/>
      <name val="Arial"/>
      <family val="2"/>
    </font>
    <font>
      <b/>
      <i/>
      <u/>
      <sz val="12"/>
      <color rgb="FFFF0000"/>
      <name val="Arial"/>
      <family val="2"/>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s>
  <borders count="2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164" fontId="1" fillId="0" borderId="0" applyFont="0" applyFill="0" applyBorder="0" applyAlignment="0" applyProtection="0"/>
    <xf numFmtId="164" fontId="8" fillId="0" borderId="0" applyFont="0" applyFill="0" applyBorder="0" applyAlignment="0" applyProtection="0"/>
    <xf numFmtId="0" fontId="1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8" fillId="0" borderId="0"/>
    <xf numFmtId="0" fontId="8" fillId="0" borderId="0"/>
    <xf numFmtId="0" fontId="30" fillId="0" borderId="0"/>
    <xf numFmtId="0" fontId="34" fillId="0" borderId="0"/>
    <xf numFmtId="0" fontId="44" fillId="0" borderId="0"/>
    <xf numFmtId="0" fontId="1" fillId="0" borderId="0"/>
  </cellStyleXfs>
  <cellXfs count="343">
    <xf numFmtId="0" fontId="0" fillId="0" borderId="0" xfId="0"/>
    <xf numFmtId="0" fontId="2" fillId="0" borderId="0" xfId="0" applyFont="1"/>
    <xf numFmtId="0" fontId="4" fillId="0" borderId="0" xfId="0" applyFont="1"/>
    <xf numFmtId="0" fontId="4" fillId="0" borderId="1" xfId="0" applyFont="1" applyBorder="1"/>
    <xf numFmtId="0" fontId="0" fillId="0" borderId="1" xfId="0" applyBorder="1"/>
    <xf numFmtId="0" fontId="0" fillId="0" borderId="0" xfId="0" applyAlignment="1">
      <alignment horizontal="left"/>
    </xf>
    <xf numFmtId="0" fontId="12" fillId="0" borderId="0" xfId="3" applyFont="1" applyAlignment="1" applyProtection="1">
      <alignment horizontal="left"/>
    </xf>
    <xf numFmtId="0" fontId="8" fillId="0" borderId="0" xfId="0" applyFont="1"/>
    <xf numFmtId="0" fontId="10" fillId="0" borderId="0" xfId="0" applyFont="1"/>
    <xf numFmtId="166" fontId="0" fillId="0" borderId="0" xfId="0" applyNumberFormat="1" applyAlignment="1">
      <alignment horizontal="center"/>
    </xf>
    <xf numFmtId="0" fontId="11" fillId="0" borderId="0" xfId="3" applyAlignment="1" applyProtection="1">
      <alignment horizontal="left"/>
    </xf>
    <xf numFmtId="0" fontId="11" fillId="0" borderId="0" xfId="3" applyAlignment="1" applyProtection="1"/>
    <xf numFmtId="0" fontId="17" fillId="0" borderId="1" xfId="0" applyFont="1" applyBorder="1"/>
    <xf numFmtId="0" fontId="2" fillId="2" borderId="0" xfId="0" applyFont="1" applyFill="1"/>
    <xf numFmtId="0" fontId="4" fillId="2" borderId="0" xfId="0" applyFont="1" applyFill="1"/>
    <xf numFmtId="0" fontId="2" fillId="2" borderId="0" xfId="0" applyFont="1" applyFill="1" applyAlignment="1">
      <alignment horizontal="right"/>
    </xf>
    <xf numFmtId="0" fontId="10" fillId="0" borderId="0" xfId="3" applyFont="1" applyAlignment="1" applyProtection="1">
      <alignment horizontal="left"/>
    </xf>
    <xf numFmtId="0" fontId="20" fillId="0" borderId="0" xfId="0" applyFont="1"/>
    <xf numFmtId="0" fontId="21" fillId="0" borderId="0" xfId="0" applyFont="1"/>
    <xf numFmtId="0" fontId="23" fillId="0" borderId="0" xfId="0" applyFont="1" applyAlignment="1">
      <alignment horizontal="left"/>
    </xf>
    <xf numFmtId="0" fontId="24" fillId="0" borderId="0" xfId="0" applyFont="1" applyAlignment="1">
      <alignment horizontal="left"/>
    </xf>
    <xf numFmtId="0" fontId="24" fillId="0" borderId="0" xfId="0" applyFont="1" applyAlignment="1">
      <alignment horizontal="left" vertical="top"/>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0" fillId="0" borderId="3" xfId="0" applyFont="1" applyBorder="1" applyAlignment="1">
      <alignment horizontal="center" vertical="center"/>
    </xf>
    <xf numFmtId="0" fontId="21" fillId="3" borderId="3" xfId="0" applyFont="1" applyFill="1" applyBorder="1" applyAlignment="1">
      <alignment vertical="center"/>
    </xf>
    <xf numFmtId="0" fontId="21" fillId="3" borderId="4" xfId="0" applyFont="1" applyFill="1" applyBorder="1" applyAlignment="1">
      <alignment horizontal="center" vertical="center"/>
    </xf>
    <xf numFmtId="0" fontId="20" fillId="0" borderId="5" xfId="0" applyFont="1" applyBorder="1" applyAlignment="1">
      <alignment horizontal="center"/>
    </xf>
    <xf numFmtId="0" fontId="20" fillId="0" borderId="0" xfId="0" applyFont="1" applyAlignment="1">
      <alignment horizontal="left"/>
    </xf>
    <xf numFmtId="0" fontId="21" fillId="0" borderId="6" xfId="0" applyFont="1" applyBorder="1" applyAlignment="1">
      <alignment horizontal="center"/>
    </xf>
    <xf numFmtId="0" fontId="20" fillId="0" borderId="7" xfId="0" applyFont="1" applyBorder="1" applyAlignment="1">
      <alignment horizontal="center"/>
    </xf>
    <xf numFmtId="164" fontId="20" fillId="0" borderId="7" xfId="1" applyFont="1" applyBorder="1" applyAlignment="1">
      <alignment horizontal="center"/>
    </xf>
    <xf numFmtId="164" fontId="20" fillId="0" borderId="7" xfId="1" applyFont="1" applyBorder="1"/>
    <xf numFmtId="0" fontId="20" fillId="0" borderId="5" xfId="0" applyFont="1" applyBorder="1" applyAlignment="1">
      <alignment horizontal="left"/>
    </xf>
    <xf numFmtId="0" fontId="20" fillId="0" borderId="8" xfId="0" applyFont="1" applyBorder="1" applyAlignment="1">
      <alignment horizontal="left"/>
    </xf>
    <xf numFmtId="0" fontId="20" fillId="0" borderId="1" xfId="0" applyFont="1" applyBorder="1" applyAlignment="1">
      <alignment horizontal="left"/>
    </xf>
    <xf numFmtId="0" fontId="20" fillId="0" borderId="4" xfId="0" applyFont="1" applyBorder="1" applyAlignment="1">
      <alignment horizontal="center"/>
    </xf>
    <xf numFmtId="164" fontId="20" fillId="0" borderId="4" xfId="1" applyFont="1" applyBorder="1"/>
    <xf numFmtId="0" fontId="20" fillId="0" borderId="0" xfId="0" applyFont="1" applyAlignment="1">
      <alignment vertical="center"/>
    </xf>
    <xf numFmtId="0" fontId="10" fillId="0" borderId="0" xfId="0" applyFont="1" applyAlignment="1">
      <alignment horizontal="left"/>
    </xf>
    <xf numFmtId="0" fontId="29" fillId="0" borderId="0" xfId="0" applyFont="1"/>
    <xf numFmtId="0" fontId="8" fillId="0" borderId="0" xfId="7" applyFont="1"/>
    <xf numFmtId="1" fontId="0" fillId="0" borderId="0" xfId="0" applyNumberFormat="1" applyAlignment="1">
      <alignment horizontal="center"/>
    </xf>
    <xf numFmtId="166" fontId="33" fillId="0" borderId="0" xfId="0" applyNumberFormat="1" applyFont="1" applyAlignment="1">
      <alignment horizontal="center"/>
    </xf>
    <xf numFmtId="166" fontId="0" fillId="0" borderId="0" xfId="0" applyNumberFormat="1" applyAlignment="1">
      <alignment horizontal="left"/>
    </xf>
    <xf numFmtId="0" fontId="8" fillId="0" borderId="1" xfId="0" applyFont="1" applyBorder="1" applyAlignment="1">
      <alignment vertical="center"/>
    </xf>
    <xf numFmtId="0" fontId="25" fillId="0" borderId="0" xfId="0" applyFont="1" applyAlignment="1">
      <alignment horizontal="right" vertical="center"/>
    </xf>
    <xf numFmtId="165" fontId="20" fillId="0" borderId="0" xfId="0" applyNumberFormat="1" applyFont="1" applyAlignment="1">
      <alignment horizontal="center" vertical="center"/>
    </xf>
    <xf numFmtId="0" fontId="24" fillId="0" borderId="0" xfId="0" applyFont="1" applyAlignment="1">
      <alignment horizontal="left" vertical="center"/>
    </xf>
    <xf numFmtId="0" fontId="20" fillId="0" borderId="9" xfId="0" applyFont="1" applyBorder="1" applyAlignment="1">
      <alignment horizontal="center"/>
    </xf>
    <xf numFmtId="0" fontId="20" fillId="0" borderId="3" xfId="0" applyFont="1" applyBorder="1" applyAlignment="1">
      <alignment horizontal="center"/>
    </xf>
    <xf numFmtId="0" fontId="20" fillId="0" borderId="10" xfId="0" applyFont="1" applyBorder="1" applyAlignment="1">
      <alignment horizontal="left"/>
    </xf>
    <xf numFmtId="164" fontId="21" fillId="0" borderId="6" xfId="1" applyFont="1" applyBorder="1" applyAlignment="1">
      <alignment horizontal="center"/>
    </xf>
    <xf numFmtId="0" fontId="21" fillId="0" borderId="8" xfId="0" applyFont="1" applyBorder="1" applyAlignment="1">
      <alignment vertical="center"/>
    </xf>
    <xf numFmtId="0" fontId="26" fillId="0" borderId="1" xfId="0" applyFont="1" applyBorder="1" applyAlignment="1">
      <alignment horizontal="right" vertical="center"/>
    </xf>
    <xf numFmtId="0" fontId="21" fillId="3" borderId="9" xfId="0" applyFont="1" applyFill="1" applyBorder="1" applyAlignment="1">
      <alignment horizontal="left"/>
    </xf>
    <xf numFmtId="0" fontId="20" fillId="3" borderId="10" xfId="0" applyFont="1" applyFill="1" applyBorder="1" applyAlignment="1">
      <alignment horizontal="left"/>
    </xf>
    <xf numFmtId="0" fontId="20" fillId="3" borderId="10" xfId="0" applyFont="1" applyFill="1" applyBorder="1" applyAlignment="1">
      <alignment horizontal="center"/>
    </xf>
    <xf numFmtId="164" fontId="20" fillId="3" borderId="11" xfId="1" applyFont="1" applyFill="1" applyBorder="1" applyAlignment="1">
      <alignment horizontal="center"/>
    </xf>
    <xf numFmtId="164" fontId="20" fillId="3" borderId="5" xfId="1" applyFont="1" applyFill="1" applyBorder="1" applyAlignment="1">
      <alignment horizontal="center"/>
    </xf>
    <xf numFmtId="0" fontId="20" fillId="3" borderId="0" xfId="0" applyFont="1" applyFill="1" applyAlignment="1">
      <alignment horizontal="left"/>
    </xf>
    <xf numFmtId="0" fontId="20" fillId="3" borderId="0" xfId="0" applyFont="1" applyFill="1" applyAlignment="1">
      <alignment horizontal="center"/>
    </xf>
    <xf numFmtId="164" fontId="20" fillId="3" borderId="12" xfId="1" applyFont="1" applyFill="1" applyBorder="1" applyAlignment="1">
      <alignment horizontal="center"/>
    </xf>
    <xf numFmtId="164" fontId="20" fillId="3" borderId="8" xfId="1" applyFont="1" applyFill="1" applyBorder="1" applyAlignment="1">
      <alignment horizontal="center"/>
    </xf>
    <xf numFmtId="164" fontId="8" fillId="0" borderId="12" xfId="1" applyFont="1" applyBorder="1" applyAlignment="1">
      <alignment horizontal="center"/>
    </xf>
    <xf numFmtId="164" fontId="8" fillId="0" borderId="13" xfId="1" applyFont="1" applyBorder="1" applyAlignment="1">
      <alignment horizontal="center"/>
    </xf>
    <xf numFmtId="0" fontId="22" fillId="0" borderId="0" xfId="0" applyFont="1" applyAlignment="1">
      <alignment horizontal="right"/>
    </xf>
    <xf numFmtId="164" fontId="21" fillId="0" borderId="11" xfId="1" applyFont="1" applyBorder="1" applyAlignment="1">
      <alignment horizontal="center"/>
    </xf>
    <xf numFmtId="164" fontId="20" fillId="3" borderId="9" xfId="1" applyFont="1" applyFill="1" applyBorder="1" applyAlignment="1">
      <alignment horizontal="center"/>
    </xf>
    <xf numFmtId="0" fontId="10" fillId="0" borderId="0" xfId="7" applyFont="1"/>
    <xf numFmtId="0" fontId="17" fillId="0" borderId="0" xfId="7" applyFont="1" applyAlignment="1">
      <alignment horizontal="center"/>
    </xf>
    <xf numFmtId="0" fontId="33" fillId="0" borderId="0" xfId="7" applyFont="1"/>
    <xf numFmtId="0" fontId="8" fillId="0" borderId="0" xfId="7" applyFont="1" applyAlignment="1">
      <alignment horizontal="left"/>
    </xf>
    <xf numFmtId="0" fontId="35" fillId="0" borderId="0" xfId="7" applyFont="1" applyAlignment="1">
      <alignment horizontal="left"/>
    </xf>
    <xf numFmtId="0" fontId="9" fillId="0" borderId="0" xfId="7" applyFont="1" applyAlignment="1">
      <alignment horizontal="left"/>
    </xf>
    <xf numFmtId="0" fontId="36" fillId="0" borderId="0" xfId="4" applyFont="1" applyAlignment="1" applyProtection="1"/>
    <xf numFmtId="0" fontId="9" fillId="0" borderId="0" xfId="7" applyFont="1" applyAlignment="1">
      <alignment horizontal="left" vertical="top"/>
    </xf>
    <xf numFmtId="0" fontId="7" fillId="0" borderId="0" xfId="7" applyFont="1" applyAlignment="1">
      <alignment horizontal="right" vertical="top"/>
    </xf>
    <xf numFmtId="165" fontId="8" fillId="0" borderId="0" xfId="7" applyNumberFormat="1" applyFont="1" applyAlignment="1">
      <alignment horizontal="left"/>
    </xf>
    <xf numFmtId="0" fontId="37" fillId="0" borderId="0" xfId="7" applyFont="1" applyAlignment="1">
      <alignment horizontal="left" vertical="top"/>
    </xf>
    <xf numFmtId="0" fontId="7" fillId="0" borderId="0" xfId="7" applyFont="1" applyAlignment="1">
      <alignment horizontal="right"/>
    </xf>
    <xf numFmtId="165" fontId="8" fillId="0" borderId="1" xfId="7" applyNumberFormat="1" applyFont="1" applyBorder="1" applyAlignment="1">
      <alignment horizontal="left"/>
    </xf>
    <xf numFmtId="0" fontId="8" fillId="3" borderId="9" xfId="7" applyFont="1" applyFill="1" applyBorder="1"/>
    <xf numFmtId="0" fontId="33" fillId="3" borderId="11" xfId="7" applyFont="1" applyFill="1" applyBorder="1" applyAlignment="1">
      <alignment horizontal="left" vertical="center"/>
    </xf>
    <xf numFmtId="0" fontId="33" fillId="3" borderId="2" xfId="7" applyFont="1" applyFill="1" applyBorder="1" applyAlignment="1">
      <alignment vertical="center"/>
    </xf>
    <xf numFmtId="0" fontId="33" fillId="3" borderId="4" xfId="7" applyFont="1" applyFill="1" applyBorder="1" applyAlignment="1">
      <alignment horizontal="center" vertical="center"/>
    </xf>
    <xf numFmtId="0" fontId="33" fillId="3" borderId="2" xfId="7" applyFont="1" applyFill="1" applyBorder="1" applyAlignment="1">
      <alignment horizontal="center" vertical="center"/>
    </xf>
    <xf numFmtId="0" fontId="8" fillId="0" borderId="9" xfId="7" applyFont="1" applyBorder="1" applyAlignment="1">
      <alignment horizontal="center"/>
    </xf>
    <xf numFmtId="0" fontId="8" fillId="0" borderId="11" xfId="7" applyFont="1" applyBorder="1" applyAlignment="1">
      <alignment horizontal="left"/>
    </xf>
    <xf numFmtId="0" fontId="33" fillId="0" borderId="12" xfId="7" applyFont="1" applyBorder="1" applyAlignment="1">
      <alignment horizontal="center"/>
    </xf>
    <xf numFmtId="0" fontId="33" fillId="0" borderId="7" xfId="7" applyFont="1" applyBorder="1" applyAlignment="1">
      <alignment horizontal="center"/>
    </xf>
    <xf numFmtId="164" fontId="33" fillId="0" borderId="12" xfId="1" applyFont="1" applyBorder="1" applyAlignment="1">
      <alignment horizontal="center"/>
    </xf>
    <xf numFmtId="0" fontId="8" fillId="0" borderId="5" xfId="7" applyFont="1" applyBorder="1" applyAlignment="1">
      <alignment horizontal="center"/>
    </xf>
    <xf numFmtId="0" fontId="8" fillId="0" borderId="12" xfId="7" applyFont="1" applyBorder="1" applyAlignment="1">
      <alignment horizontal="left"/>
    </xf>
    <xf numFmtId="0" fontId="8" fillId="0" borderId="12" xfId="7" applyFont="1" applyBorder="1" applyAlignment="1">
      <alignment horizontal="center"/>
    </xf>
    <xf numFmtId="0" fontId="8" fillId="0" borderId="7" xfId="7" applyFont="1" applyBorder="1" applyAlignment="1">
      <alignment horizontal="center"/>
    </xf>
    <xf numFmtId="0" fontId="8" fillId="0" borderId="12" xfId="7" applyFont="1" applyBorder="1"/>
    <xf numFmtId="0" fontId="8" fillId="0" borderId="7" xfId="7" applyFont="1" applyBorder="1"/>
    <xf numFmtId="0" fontId="8" fillId="0" borderId="5" xfId="7" applyFont="1" applyBorder="1"/>
    <xf numFmtId="0" fontId="8" fillId="0" borderId="8" xfId="7" applyFont="1" applyBorder="1" applyAlignment="1">
      <alignment horizontal="center"/>
    </xf>
    <xf numFmtId="0" fontId="8" fillId="0" borderId="13" xfId="7" applyFont="1" applyBorder="1"/>
    <xf numFmtId="0" fontId="8" fillId="0" borderId="13" xfId="7" applyFont="1" applyBorder="1" applyAlignment="1">
      <alignment horizontal="center"/>
    </xf>
    <xf numFmtId="0" fontId="8" fillId="0" borderId="4" xfId="7" applyFont="1" applyBorder="1"/>
    <xf numFmtId="0" fontId="33" fillId="0" borderId="15" xfId="7" applyFont="1" applyBorder="1" applyAlignment="1">
      <alignment vertical="center"/>
    </xf>
    <xf numFmtId="0" fontId="9" fillId="0" borderId="16" xfId="7" applyFont="1" applyBorder="1" applyAlignment="1">
      <alignment horizontal="center" vertical="center"/>
    </xf>
    <xf numFmtId="0" fontId="29" fillId="0" borderId="0" xfId="7" applyFont="1" applyAlignment="1">
      <alignment horizontal="left"/>
    </xf>
    <xf numFmtId="0" fontId="2" fillId="0" borderId="0" xfId="7" applyFont="1"/>
    <xf numFmtId="0" fontId="12" fillId="0" borderId="0" xfId="7" applyFont="1" applyAlignment="1">
      <alignment horizontal="left"/>
    </xf>
    <xf numFmtId="0" fontId="12" fillId="0" borderId="0" xfId="7" applyFont="1"/>
    <xf numFmtId="0" fontId="33" fillId="0" borderId="0" xfId="7" quotePrefix="1" applyFont="1" applyAlignment="1">
      <alignment horizontal="left"/>
    </xf>
    <xf numFmtId="0" fontId="10" fillId="0" borderId="0" xfId="7" applyFont="1" applyAlignment="1">
      <alignment horizontal="center"/>
    </xf>
    <xf numFmtId="0" fontId="8" fillId="0" borderId="0" xfId="7" applyFont="1" applyAlignment="1">
      <alignment horizontal="center"/>
    </xf>
    <xf numFmtId="0" fontId="2" fillId="3" borderId="9" xfId="7" applyFont="1" applyFill="1" applyBorder="1" applyAlignment="1">
      <alignment horizontal="left"/>
    </xf>
    <xf numFmtId="0" fontId="33" fillId="3" borderId="10" xfId="7" quotePrefix="1" applyFont="1" applyFill="1" applyBorder="1" applyAlignment="1">
      <alignment horizontal="left" vertical="center"/>
    </xf>
    <xf numFmtId="0" fontId="12" fillId="3" borderId="10" xfId="7" applyFont="1" applyFill="1" applyBorder="1" applyAlignment="1">
      <alignment horizontal="left"/>
    </xf>
    <xf numFmtId="0" fontId="12" fillId="3" borderId="10" xfId="7" applyFont="1" applyFill="1" applyBorder="1"/>
    <xf numFmtId="164" fontId="2" fillId="3" borderId="0" xfId="1" applyFont="1" applyFill="1" applyBorder="1" applyAlignment="1">
      <alignment horizontal="center" vertical="center"/>
    </xf>
    <xf numFmtId="164" fontId="2" fillId="3" borderId="12" xfId="1" applyFont="1" applyFill="1" applyBorder="1" applyAlignment="1">
      <alignment horizontal="center" vertical="center"/>
    </xf>
    <xf numFmtId="0" fontId="2" fillId="3" borderId="3" xfId="7" applyFont="1" applyFill="1" applyBorder="1" applyAlignment="1">
      <alignment horizontal="center" vertical="center"/>
    </xf>
    <xf numFmtId="0" fontId="12" fillId="0" borderId="0" xfId="7" applyFont="1" applyAlignment="1">
      <alignment vertical="center"/>
    </xf>
    <xf numFmtId="0" fontId="8" fillId="0" borderId="0" xfId="7" applyFont="1" applyAlignment="1">
      <alignment vertical="center"/>
    </xf>
    <xf numFmtId="0" fontId="8" fillId="0" borderId="0" xfId="8" applyFont="1"/>
    <xf numFmtId="0" fontId="2" fillId="0" borderId="0" xfId="7" applyFont="1" applyAlignment="1">
      <alignment horizontal="left"/>
    </xf>
    <xf numFmtId="0" fontId="33" fillId="2" borderId="9" xfId="7" applyFont="1" applyFill="1" applyBorder="1" applyAlignment="1">
      <alignment horizontal="left" vertical="center"/>
    </xf>
    <xf numFmtId="0" fontId="2" fillId="2" borderId="10" xfId="7" applyFont="1" applyFill="1" applyBorder="1"/>
    <xf numFmtId="0" fontId="29" fillId="2" borderId="10" xfId="7" applyFont="1" applyFill="1" applyBorder="1" applyAlignment="1">
      <alignment horizontal="left"/>
    </xf>
    <xf numFmtId="0" fontId="29" fillId="2" borderId="5" xfId="7" applyFont="1" applyFill="1" applyBorder="1" applyAlignment="1">
      <alignment horizontal="center"/>
    </xf>
    <xf numFmtId="0" fontId="33" fillId="2" borderId="0" xfId="7" quotePrefix="1" applyFont="1" applyFill="1" applyAlignment="1">
      <alignment horizontal="left" vertical="center"/>
    </xf>
    <xf numFmtId="0" fontId="12" fillId="2" borderId="0" xfId="7" applyFont="1" applyFill="1" applyAlignment="1">
      <alignment horizontal="left"/>
    </xf>
    <xf numFmtId="0" fontId="12" fillId="2" borderId="0" xfId="7" applyFont="1" applyFill="1"/>
    <xf numFmtId="164" fontId="2" fillId="2" borderId="5" xfId="1" applyFont="1" applyFill="1" applyBorder="1" applyAlignment="1">
      <alignment horizontal="center" vertical="center"/>
    </xf>
    <xf numFmtId="164" fontId="2" fillId="2" borderId="0" xfId="1" applyFont="1" applyFill="1" applyBorder="1" applyAlignment="1">
      <alignment horizontal="center" vertical="center"/>
    </xf>
    <xf numFmtId="164" fontId="2" fillId="2" borderId="12" xfId="1" applyFont="1" applyFill="1" applyBorder="1" applyAlignment="1">
      <alignment horizontal="center" vertical="center"/>
    </xf>
    <xf numFmtId="0" fontId="2" fillId="2" borderId="3" xfId="7" applyFont="1" applyFill="1" applyBorder="1" applyAlignment="1">
      <alignment horizontal="center" vertical="center"/>
    </xf>
    <xf numFmtId="164" fontId="29" fillId="3" borderId="5" xfId="1" applyFont="1" applyFill="1" applyBorder="1" applyAlignment="1">
      <alignment horizontal="center" vertical="center"/>
    </xf>
    <xf numFmtId="0" fontId="2" fillId="0" borderId="9" xfId="0" applyFont="1" applyBorder="1"/>
    <xf numFmtId="0" fontId="2" fillId="0" borderId="5" xfId="0" applyFont="1" applyBorder="1"/>
    <xf numFmtId="0" fontId="2" fillId="0" borderId="8" xfId="0" applyFont="1" applyBorder="1"/>
    <xf numFmtId="0" fontId="4" fillId="2" borderId="10" xfId="7" applyFont="1" applyFill="1" applyBorder="1"/>
    <xf numFmtId="0" fontId="4" fillId="2" borderId="11" xfId="7" applyFont="1" applyFill="1" applyBorder="1"/>
    <xf numFmtId="0" fontId="4" fillId="2" borderId="0" xfId="7" applyFont="1" applyFill="1"/>
    <xf numFmtId="0" fontId="4" fillId="2" borderId="12" xfId="7" applyFont="1" applyFill="1" applyBorder="1"/>
    <xf numFmtId="0" fontId="4" fillId="0" borderId="0" xfId="7" applyFont="1"/>
    <xf numFmtId="0" fontId="4" fillId="3" borderId="10" xfId="7" applyFont="1" applyFill="1" applyBorder="1"/>
    <xf numFmtId="0" fontId="4" fillId="3" borderId="11" xfId="7" applyFont="1" applyFill="1" applyBorder="1"/>
    <xf numFmtId="0" fontId="5" fillId="0" borderId="0" xfId="0" applyFont="1"/>
    <xf numFmtId="0" fontId="4" fillId="0" borderId="0" xfId="0" applyFont="1" applyAlignment="1">
      <alignment horizontal="left"/>
    </xf>
    <xf numFmtId="0" fontId="3" fillId="0" borderId="0" xfId="0" applyFont="1"/>
    <xf numFmtId="0" fontId="39" fillId="0" borderId="0" xfId="0" applyFont="1"/>
    <xf numFmtId="0" fontId="3" fillId="0" borderId="1" xfId="0" applyFont="1" applyBorder="1"/>
    <xf numFmtId="0" fontId="4" fillId="0" borderId="1" xfId="0" applyFont="1" applyBorder="1" applyAlignment="1">
      <alignment horizontal="left"/>
    </xf>
    <xf numFmtId="0" fontId="2" fillId="0" borderId="1" xfId="0" applyFont="1" applyBorder="1"/>
    <xf numFmtId="165" fontId="4" fillId="0" borderId="0" xfId="0" applyNumberFormat="1" applyFont="1" applyAlignment="1">
      <alignment horizontal="left"/>
    </xf>
    <xf numFmtId="167" fontId="18" fillId="0" borderId="0" xfId="0" applyNumberFormat="1" applyFont="1" applyAlignment="1">
      <alignment horizontal="left"/>
    </xf>
    <xf numFmtId="168" fontId="18" fillId="0" borderId="0" xfId="0" applyNumberFormat="1" applyFont="1" applyAlignment="1">
      <alignment horizontal="left"/>
    </xf>
    <xf numFmtId="165" fontId="8" fillId="0" borderId="0" xfId="0" applyNumberFormat="1" applyFont="1" applyAlignment="1">
      <alignment horizontal="left"/>
    </xf>
    <xf numFmtId="0" fontId="57" fillId="0" borderId="0" xfId="0" applyFont="1" applyAlignment="1">
      <alignment horizontal="left"/>
    </xf>
    <xf numFmtId="0" fontId="4" fillId="0" borderId="3" xfId="0" applyFont="1" applyBorder="1" applyAlignment="1">
      <alignment horizontal="center"/>
    </xf>
    <xf numFmtId="0" fontId="2" fillId="5" borderId="2" xfId="0" applyFont="1" applyFill="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17" fillId="0" borderId="1" xfId="5" applyFont="1" applyBorder="1"/>
    <xf numFmtId="0" fontId="8" fillId="0" borderId="1" xfId="5" applyBorder="1"/>
    <xf numFmtId="0" fontId="8" fillId="0" borderId="0" xfId="5"/>
    <xf numFmtId="0" fontId="33" fillId="0" borderId="0" xfId="5" quotePrefix="1" applyFont="1"/>
    <xf numFmtId="1" fontId="21" fillId="0" borderId="0" xfId="0" applyNumberFormat="1" applyFont="1" applyAlignment="1">
      <alignment horizontal="left"/>
    </xf>
    <xf numFmtId="0" fontId="57" fillId="0" borderId="2" xfId="0" applyFont="1" applyBorder="1" applyAlignment="1">
      <alignment horizontal="center"/>
    </xf>
    <xf numFmtId="164" fontId="20" fillId="3" borderId="11" xfId="1" applyFont="1" applyFill="1" applyBorder="1"/>
    <xf numFmtId="164" fontId="20" fillId="3" borderId="12" xfId="1" applyFont="1" applyFill="1" applyBorder="1"/>
    <xf numFmtId="0" fontId="20" fillId="3" borderId="1" xfId="0" applyFont="1" applyFill="1" applyBorder="1" applyAlignment="1">
      <alignment horizontal="center"/>
    </xf>
    <xf numFmtId="164" fontId="20" fillId="3" borderId="13" xfId="1" applyFont="1" applyFill="1" applyBorder="1"/>
    <xf numFmtId="0" fontId="20" fillId="3" borderId="9" xfId="0" applyFont="1" applyFill="1" applyBorder="1" applyAlignment="1">
      <alignment horizontal="left"/>
    </xf>
    <xf numFmtId="0" fontId="20" fillId="3" borderId="5" xfId="0" applyFont="1" applyFill="1" applyBorder="1" applyAlignment="1">
      <alignment horizontal="left"/>
    </xf>
    <xf numFmtId="0" fontId="20" fillId="3" borderId="8" xfId="0" applyFont="1" applyFill="1" applyBorder="1" applyAlignment="1">
      <alignment horizontal="left"/>
    </xf>
    <xf numFmtId="0" fontId="33" fillId="0" borderId="0" xfId="0" quotePrefix="1" applyFont="1"/>
    <xf numFmtId="0" fontId="58" fillId="0" borderId="0" xfId="0" applyFont="1" applyAlignment="1">
      <alignment horizontal="center"/>
    </xf>
    <xf numFmtId="166" fontId="32" fillId="0" borderId="0" xfId="0" applyNumberFormat="1" applyFont="1" applyAlignment="1">
      <alignment horizontal="center"/>
    </xf>
    <xf numFmtId="0" fontId="0" fillId="0" borderId="0" xfId="0" applyAlignment="1">
      <alignment horizontal="center"/>
    </xf>
    <xf numFmtId="169" fontId="2" fillId="0" borderId="0" xfId="0" applyNumberFormat="1" applyFont="1" applyAlignment="1">
      <alignment horizontal="left"/>
    </xf>
    <xf numFmtId="49" fontId="2" fillId="2" borderId="3" xfId="7" applyNumberFormat="1" applyFont="1" applyFill="1" applyBorder="1" applyAlignment="1">
      <alignment horizontal="center" vertical="center"/>
    </xf>
    <xf numFmtId="2" fontId="8" fillId="0" borderId="4" xfId="0" applyNumberFormat="1" applyFont="1" applyBorder="1" applyAlignment="1" applyProtection="1">
      <alignment horizontal="center"/>
      <protection locked="0"/>
    </xf>
    <xf numFmtId="2" fontId="8" fillId="0" borderId="3" xfId="0" applyNumberFormat="1" applyFont="1" applyBorder="1" applyAlignment="1" applyProtection="1">
      <alignment horizontal="center"/>
      <protection locked="0"/>
    </xf>
    <xf numFmtId="164" fontId="2" fillId="2" borderId="3" xfId="1" applyFont="1" applyFill="1" applyBorder="1" applyAlignment="1">
      <alignment horizontal="center" vertical="center"/>
    </xf>
    <xf numFmtId="164" fontId="2" fillId="3" borderId="3" xfId="1" applyFont="1" applyFill="1" applyBorder="1" applyAlignment="1">
      <alignment horizontal="center" vertical="center"/>
    </xf>
    <xf numFmtId="0" fontId="8" fillId="0" borderId="0" xfId="0" applyFont="1" applyAlignment="1">
      <alignment horizontal="left"/>
    </xf>
    <xf numFmtId="164" fontId="8" fillId="0" borderId="12" xfId="1" applyFont="1" applyBorder="1" applyAlignment="1">
      <alignment horizontal="right"/>
    </xf>
    <xf numFmtId="164" fontId="8" fillId="0" borderId="13" xfId="1" applyFont="1" applyBorder="1" applyAlignment="1">
      <alignment horizontal="right"/>
    </xf>
    <xf numFmtId="164" fontId="8" fillId="3" borderId="11" xfId="1" applyFont="1" applyFill="1" applyBorder="1" applyAlignment="1">
      <alignment horizontal="right"/>
    </xf>
    <xf numFmtId="164" fontId="8" fillId="3" borderId="12" xfId="1" applyFont="1" applyFill="1" applyBorder="1" applyAlignment="1">
      <alignment horizontal="right"/>
    </xf>
    <xf numFmtId="164" fontId="8" fillId="3" borderId="13" xfId="1" applyFont="1" applyFill="1" applyBorder="1" applyAlignment="1">
      <alignment horizontal="right"/>
    </xf>
    <xf numFmtId="0" fontId="4" fillId="6" borderId="6" xfId="0" applyFont="1" applyFill="1" applyBorder="1" applyAlignment="1" applyProtection="1">
      <alignment horizontal="left"/>
      <protection locked="0"/>
    </xf>
    <xf numFmtId="0" fontId="4" fillId="6" borderId="7" xfId="0" applyFont="1" applyFill="1" applyBorder="1" applyAlignment="1" applyProtection="1">
      <alignment horizontal="left"/>
      <protection locked="0"/>
    </xf>
    <xf numFmtId="0" fontId="43" fillId="6" borderId="7" xfId="3" applyFont="1" applyFill="1" applyBorder="1" applyAlignment="1" applyProtection="1">
      <alignment horizontal="left"/>
      <protection locked="0"/>
    </xf>
    <xf numFmtId="1" fontId="4" fillId="6" borderId="7" xfId="0" applyNumberFormat="1" applyFont="1" applyFill="1" applyBorder="1" applyAlignment="1" applyProtection="1">
      <alignment horizontal="left"/>
      <protection locked="0"/>
    </xf>
    <xf numFmtId="167" fontId="4" fillId="6" borderId="7" xfId="0" applyNumberFormat="1" applyFont="1" applyFill="1" applyBorder="1" applyAlignment="1" applyProtection="1">
      <alignment horizontal="left"/>
      <protection locked="0"/>
    </xf>
    <xf numFmtId="0" fontId="58" fillId="6" borderId="4" xfId="0" applyFont="1" applyFill="1" applyBorder="1" applyAlignment="1" applyProtection="1">
      <alignment horizontal="left"/>
      <protection locked="0"/>
    </xf>
    <xf numFmtId="169" fontId="9" fillId="0" borderId="0" xfId="0" applyNumberFormat="1" applyFont="1" applyAlignment="1">
      <alignment horizontal="center"/>
    </xf>
    <xf numFmtId="169" fontId="8" fillId="0" borderId="0" xfId="0" applyNumberFormat="1" applyFont="1" applyAlignment="1">
      <alignment horizontal="center"/>
    </xf>
    <xf numFmtId="166" fontId="8" fillId="0" borderId="0" xfId="0" applyNumberFormat="1" applyFont="1" applyAlignment="1">
      <alignment horizontal="left"/>
    </xf>
    <xf numFmtId="166" fontId="8" fillId="0" borderId="0" xfId="0" applyNumberFormat="1" applyFont="1" applyAlignment="1">
      <alignment horizontal="center"/>
    </xf>
    <xf numFmtId="1" fontId="8" fillId="0" borderId="0" xfId="0" applyNumberFormat="1" applyFont="1" applyAlignment="1">
      <alignment horizontal="center"/>
    </xf>
    <xf numFmtId="166" fontId="33" fillId="0" borderId="0" xfId="0" applyNumberFormat="1" applyFont="1" applyAlignment="1">
      <alignment horizontal="left"/>
    </xf>
    <xf numFmtId="0" fontId="33" fillId="0" borderId="5" xfId="0" applyFont="1" applyBorder="1" applyAlignment="1">
      <alignment horizontal="left"/>
    </xf>
    <xf numFmtId="169" fontId="8" fillId="0" borderId="1" xfId="0" applyNumberFormat="1" applyFont="1" applyBorder="1" applyAlignment="1">
      <alignment horizontal="center"/>
    </xf>
    <xf numFmtId="166" fontId="8" fillId="0" borderId="1" xfId="0" applyNumberFormat="1" applyFont="1" applyBorder="1" applyAlignment="1">
      <alignment horizontal="left"/>
    </xf>
    <xf numFmtId="166" fontId="8" fillId="0" borderId="1" xfId="0" applyNumberFormat="1" applyFont="1" applyBorder="1" applyAlignment="1">
      <alignment horizontal="center"/>
    </xf>
    <xf numFmtId="166" fontId="33" fillId="0" borderId="1" xfId="0" applyNumberFormat="1" applyFont="1" applyBorder="1" applyAlignment="1">
      <alignment horizontal="center"/>
    </xf>
    <xf numFmtId="166" fontId="33" fillId="0" borderId="1" xfId="0" applyNumberFormat="1" applyFont="1" applyBorder="1" applyAlignment="1">
      <alignment horizontal="left"/>
    </xf>
    <xf numFmtId="1" fontId="8" fillId="0" borderId="1" xfId="0" applyNumberFormat="1" applyFont="1" applyBorder="1" applyAlignment="1">
      <alignment horizontal="center"/>
    </xf>
    <xf numFmtId="0" fontId="33" fillId="0" borderId="8" xfId="0" applyFont="1" applyBorder="1" applyAlignment="1">
      <alignment horizontal="left"/>
    </xf>
    <xf numFmtId="0" fontId="0" fillId="7" borderId="0" xfId="0" applyFill="1"/>
    <xf numFmtId="0" fontId="33" fillId="7" borderId="0" xfId="0" applyFont="1" applyFill="1"/>
    <xf numFmtId="0" fontId="0" fillId="0" borderId="7" xfId="0" applyBorder="1"/>
    <xf numFmtId="0" fontId="4" fillId="8" borderId="17" xfId="5" applyFont="1" applyFill="1" applyBorder="1" applyAlignment="1" applyProtection="1">
      <alignment vertical="top"/>
      <protection locked="0"/>
    </xf>
    <xf numFmtId="0" fontId="4" fillId="8" borderId="18" xfId="5" applyFont="1" applyFill="1" applyBorder="1" applyAlignment="1" applyProtection="1">
      <alignment vertical="top"/>
      <protection locked="0"/>
    </xf>
    <xf numFmtId="0" fontId="4" fillId="8" borderId="19" xfId="5" applyFont="1" applyFill="1" applyBorder="1" applyAlignment="1" applyProtection="1">
      <alignment vertical="top"/>
      <protection locked="0"/>
    </xf>
    <xf numFmtId="0" fontId="4" fillId="8" borderId="20" xfId="5" applyFont="1" applyFill="1" applyBorder="1" applyAlignment="1" applyProtection="1">
      <alignment vertical="top"/>
      <protection locked="0"/>
    </xf>
    <xf numFmtId="0" fontId="4" fillId="8" borderId="0" xfId="5" applyFont="1" applyFill="1" applyAlignment="1" applyProtection="1">
      <alignment vertical="top"/>
      <protection locked="0"/>
    </xf>
    <xf numFmtId="0" fontId="4" fillId="8" borderId="21" xfId="5" applyFont="1" applyFill="1" applyBorder="1" applyAlignment="1" applyProtection="1">
      <alignment vertical="top"/>
      <protection locked="0"/>
    </xf>
    <xf numFmtId="0" fontId="4" fillId="8" borderId="20" xfId="5" applyFont="1" applyFill="1" applyBorder="1" applyProtection="1">
      <protection locked="0"/>
    </xf>
    <xf numFmtId="0" fontId="4" fillId="8" borderId="0" xfId="5" applyFont="1" applyFill="1" applyProtection="1">
      <protection locked="0"/>
    </xf>
    <xf numFmtId="0" fontId="4" fillId="8" borderId="21" xfId="5" applyFont="1" applyFill="1" applyBorder="1" applyProtection="1">
      <protection locked="0"/>
    </xf>
    <xf numFmtId="0" fontId="4" fillId="8" borderId="22" xfId="5" applyFont="1" applyFill="1" applyBorder="1" applyProtection="1">
      <protection locked="0"/>
    </xf>
    <xf numFmtId="0" fontId="4" fillId="8" borderId="23" xfId="5" applyFont="1" applyFill="1" applyBorder="1" applyProtection="1">
      <protection locked="0"/>
    </xf>
    <xf numFmtId="0" fontId="4" fillId="8" borderId="24" xfId="5" applyFont="1" applyFill="1" applyBorder="1" applyProtection="1">
      <protection locked="0"/>
    </xf>
    <xf numFmtId="0" fontId="2" fillId="7" borderId="0" xfId="0" applyFont="1" applyFill="1"/>
    <xf numFmtId="0" fontId="4" fillId="7" borderId="0" xfId="0" applyFont="1" applyFill="1"/>
    <xf numFmtId="0" fontId="2" fillId="7" borderId="3" xfId="0" applyFont="1" applyFill="1" applyBorder="1"/>
    <xf numFmtId="0" fontId="0" fillId="0" borderId="3" xfId="0" applyBorder="1" applyAlignment="1">
      <alignment horizontal="center"/>
    </xf>
    <xf numFmtId="0" fontId="10" fillId="0" borderId="6" xfId="0" applyFont="1" applyBorder="1" applyAlignment="1">
      <alignment horizontal="left"/>
    </xf>
    <xf numFmtId="0" fontId="15" fillId="0" borderId="0" xfId="0" applyFont="1"/>
    <xf numFmtId="0" fontId="1" fillId="0" borderId="0" xfId="0" applyFont="1"/>
    <xf numFmtId="0" fontId="1" fillId="0" borderId="0" xfId="0" applyFont="1" applyAlignment="1">
      <alignment horizontal="left"/>
    </xf>
    <xf numFmtId="0" fontId="1" fillId="0" borderId="15" xfId="0" applyFont="1" applyBorder="1"/>
    <xf numFmtId="0" fontId="14" fillId="0" borderId="3" xfId="0" applyFont="1" applyBorder="1" applyAlignment="1">
      <alignment horizontal="center"/>
    </xf>
    <xf numFmtId="0" fontId="14" fillId="0" borderId="2" xfId="0" applyFont="1" applyBorder="1" applyAlignment="1">
      <alignment horizontal="center"/>
    </xf>
    <xf numFmtId="0" fontId="14" fillId="0" borderId="0" xfId="0" applyFont="1" applyAlignment="1">
      <alignment horizontal="center"/>
    </xf>
    <xf numFmtId="0" fontId="1" fillId="0" borderId="0" xfId="0" applyFont="1" applyAlignment="1">
      <alignment horizontal="center"/>
    </xf>
    <xf numFmtId="0" fontId="1" fillId="0" borderId="9" xfId="0" applyFont="1" applyBorder="1"/>
    <xf numFmtId="166" fontId="8" fillId="0" borderId="6" xfId="0" quotePrefix="1" applyNumberFormat="1" applyFont="1" applyBorder="1" applyAlignment="1">
      <alignment horizontal="center"/>
    </xf>
    <xf numFmtId="166" fontId="8" fillId="0" borderId="11" xfId="0" quotePrefix="1" applyNumberFormat="1" applyFont="1" applyBorder="1" applyAlignment="1">
      <alignment horizontal="center"/>
    </xf>
    <xf numFmtId="166" fontId="1" fillId="0" borderId="0" xfId="0" quotePrefix="1" applyNumberFormat="1" applyFont="1" applyAlignment="1">
      <alignment horizontal="center"/>
    </xf>
    <xf numFmtId="0" fontId="1" fillId="0" borderId="5" xfId="0" applyFont="1" applyBorder="1"/>
    <xf numFmtId="2" fontId="8" fillId="0" borderId="7" xfId="0" quotePrefix="1" applyNumberFormat="1" applyFont="1" applyBorder="1" applyAlignment="1">
      <alignment horizontal="center"/>
    </xf>
    <xf numFmtId="2" fontId="8" fillId="0" borderId="12" xfId="0" quotePrefix="1" applyNumberFormat="1" applyFont="1" applyBorder="1" applyAlignment="1">
      <alignment horizontal="center"/>
    </xf>
    <xf numFmtId="2" fontId="1" fillId="0" borderId="0" xfId="0" applyNumberFormat="1" applyFont="1" applyAlignment="1">
      <alignment horizontal="center"/>
    </xf>
    <xf numFmtId="0" fontId="8" fillId="0" borderId="5" xfId="0" applyFont="1" applyBorder="1"/>
    <xf numFmtId="166" fontId="8" fillId="0" borderId="7" xfId="0" quotePrefix="1" applyNumberFormat="1" applyFont="1" applyBorder="1" applyAlignment="1">
      <alignment horizontal="center"/>
    </xf>
    <xf numFmtId="166" fontId="1" fillId="0" borderId="12" xfId="0" quotePrefix="1" applyNumberFormat="1" applyFont="1" applyBorder="1" applyAlignment="1">
      <alignment horizontal="center"/>
    </xf>
    <xf numFmtId="0" fontId="8" fillId="0" borderId="7" xfId="0" quotePrefix="1" applyFont="1" applyBorder="1" applyAlignment="1">
      <alignment horizontal="center"/>
    </xf>
    <xf numFmtId="166" fontId="1" fillId="0" borderId="0" xfId="0" applyNumberFormat="1" applyFont="1" applyAlignment="1">
      <alignment horizontal="center"/>
    </xf>
    <xf numFmtId="166" fontId="1" fillId="0" borderId="7" xfId="0" quotePrefix="1" applyNumberFormat="1" applyFont="1" applyBorder="1" applyAlignment="1">
      <alignment horizontal="center"/>
    </xf>
    <xf numFmtId="166" fontId="8" fillId="0" borderId="12" xfId="0" quotePrefix="1" applyNumberFormat="1" applyFont="1" applyBorder="1" applyAlignment="1">
      <alignment horizontal="center"/>
    </xf>
    <xf numFmtId="0" fontId="8" fillId="0" borderId="8" xfId="0" applyFont="1" applyBorder="1"/>
    <xf numFmtId="166" fontId="8" fillId="0" borderId="4" xfId="0" quotePrefix="1" applyNumberFormat="1" applyFont="1" applyBorder="1" applyAlignment="1">
      <alignment horizontal="center"/>
    </xf>
    <xf numFmtId="166" fontId="8" fillId="0" borderId="13" xfId="0" quotePrefix="1" applyNumberFormat="1" applyFont="1" applyBorder="1" applyAlignment="1">
      <alignment horizontal="center"/>
    </xf>
    <xf numFmtId="0" fontId="8" fillId="0" borderId="4" xfId="0" quotePrefix="1" applyFont="1" applyBorder="1" applyAlignment="1">
      <alignment horizontal="center"/>
    </xf>
    <xf numFmtId="0" fontId="8" fillId="0" borderId="0" xfId="0" quotePrefix="1" applyFont="1" applyAlignment="1">
      <alignment horizontal="center"/>
    </xf>
    <xf numFmtId="166" fontId="8" fillId="0" borderId="0" xfId="0" quotePrefix="1" applyNumberFormat="1" applyFont="1" applyAlignment="1">
      <alignment horizontal="center"/>
    </xf>
    <xf numFmtId="164" fontId="29" fillId="7" borderId="3" xfId="1" applyFont="1" applyFill="1" applyBorder="1" applyAlignment="1">
      <alignment vertical="center"/>
    </xf>
    <xf numFmtId="0" fontId="18" fillId="0" borderId="4" xfId="0" applyFont="1" applyBorder="1" applyAlignment="1">
      <alignment horizontal="left"/>
    </xf>
    <xf numFmtId="0" fontId="48" fillId="7" borderId="0" xfId="0" applyFont="1" applyFill="1"/>
    <xf numFmtId="0" fontId="2" fillId="7" borderId="0" xfId="0" applyFont="1" applyFill="1" applyAlignment="1">
      <alignment horizontal="center"/>
    </xf>
    <xf numFmtId="1" fontId="8" fillId="0" borderId="15" xfId="0" applyNumberFormat="1" applyFont="1" applyBorder="1" applyAlignment="1">
      <alignment horizontal="center"/>
    </xf>
    <xf numFmtId="0" fontId="2" fillId="7" borderId="3" xfId="0" applyFont="1" applyFill="1" applyBorder="1" applyAlignment="1">
      <alignment horizontal="center"/>
    </xf>
    <xf numFmtId="0" fontId="8" fillId="0" borderId="6" xfId="0" applyFont="1" applyBorder="1"/>
    <xf numFmtId="0" fontId="8" fillId="0" borderId="7" xfId="0" applyFont="1" applyBorder="1"/>
    <xf numFmtId="0" fontId="8" fillId="0" borderId="4" xfId="0" applyFont="1" applyBorder="1"/>
    <xf numFmtId="0" fontId="8" fillId="0" borderId="3" xfId="0" applyFont="1" applyBorder="1"/>
    <xf numFmtId="166" fontId="2" fillId="0" borderId="4" xfId="0" applyNumberFormat="1" applyFont="1" applyBorder="1" applyAlignment="1" applyProtection="1">
      <alignment horizontal="center"/>
      <protection locked="0"/>
    </xf>
    <xf numFmtId="1" fontId="2" fillId="0" borderId="4"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166" fontId="2" fillId="0" borderId="8" xfId="0" applyNumberFormat="1" applyFont="1" applyBorder="1" applyAlignment="1" applyProtection="1">
      <alignment horizontal="center"/>
      <protection locked="0"/>
    </xf>
    <xf numFmtId="0" fontId="15" fillId="8" borderId="3" xfId="0" applyFont="1" applyFill="1" applyBorder="1" applyAlignment="1">
      <alignment horizontal="center"/>
    </xf>
    <xf numFmtId="0" fontId="15" fillId="6" borderId="3" xfId="0" applyFont="1" applyFill="1" applyBorder="1" applyAlignment="1">
      <alignment horizontal="center"/>
    </xf>
    <xf numFmtId="0" fontId="8" fillId="7" borderId="0" xfId="0" applyFont="1" applyFill="1"/>
    <xf numFmtId="0" fontId="55" fillId="7" borderId="0" xfId="0" applyFont="1" applyFill="1"/>
    <xf numFmtId="0" fontId="33" fillId="7" borderId="0" xfId="0" applyFont="1" applyFill="1" applyAlignment="1">
      <alignment horizontal="center"/>
    </xf>
    <xf numFmtId="0" fontId="33" fillId="7" borderId="3" xfId="0" applyFont="1" applyFill="1" applyBorder="1"/>
    <xf numFmtId="0" fontId="33" fillId="0" borderId="5" xfId="0" applyFont="1" applyBorder="1"/>
    <xf numFmtId="1" fontId="0" fillId="0" borderId="5" xfId="0" applyNumberFormat="1" applyBorder="1" applyAlignment="1">
      <alignment horizontal="center"/>
    </xf>
    <xf numFmtId="1" fontId="8" fillId="0" borderId="5" xfId="0" applyNumberFormat="1" applyFont="1" applyBorder="1" applyAlignment="1">
      <alignment horizontal="center"/>
    </xf>
    <xf numFmtId="1" fontId="8" fillId="0" borderId="8" xfId="0" applyNumberFormat="1" applyFont="1" applyBorder="1" applyAlignment="1">
      <alignment horizontal="center"/>
    </xf>
    <xf numFmtId="1" fontId="32" fillId="0" borderId="0" xfId="0" applyNumberFormat="1" applyFont="1" applyAlignment="1">
      <alignment horizontal="center"/>
    </xf>
    <xf numFmtId="1" fontId="33" fillId="0" borderId="0" xfId="0" applyNumberFormat="1" applyFont="1" applyAlignment="1">
      <alignment horizontal="center"/>
    </xf>
    <xf numFmtId="1" fontId="33" fillId="0" borderId="1" xfId="0" applyNumberFormat="1" applyFont="1" applyBorder="1" applyAlignment="1">
      <alignment horizontal="center"/>
    </xf>
    <xf numFmtId="0" fontId="0" fillId="0" borderId="9" xfId="0" applyBorder="1"/>
    <xf numFmtId="0" fontId="0" fillId="0" borderId="11" xfId="0" applyBorder="1"/>
    <xf numFmtId="0" fontId="0" fillId="0" borderId="5" xfId="0" applyBorder="1"/>
    <xf numFmtId="164" fontId="29" fillId="7" borderId="4" xfId="1" applyFont="1" applyFill="1" applyBorder="1" applyAlignment="1">
      <alignment vertical="center"/>
    </xf>
    <xf numFmtId="0" fontId="59" fillId="0" borderId="0" xfId="0" applyFont="1"/>
    <xf numFmtId="0" fontId="7" fillId="0" borderId="1" xfId="0" applyFont="1" applyBorder="1" applyAlignment="1">
      <alignment horizontal="center"/>
    </xf>
    <xf numFmtId="0" fontId="7" fillId="0" borderId="8" xfId="0" applyFont="1" applyBorder="1" applyAlignment="1">
      <alignment horizontal="center"/>
    </xf>
    <xf numFmtId="0" fontId="7" fillId="0" borderId="13" xfId="0" applyFont="1" applyBorder="1" applyAlignment="1">
      <alignment horizontal="center"/>
    </xf>
    <xf numFmtId="0" fontId="33" fillId="0" borderId="10" xfId="0" applyFont="1" applyBorder="1" applyAlignment="1">
      <alignment horizontal="center"/>
    </xf>
    <xf numFmtId="0" fontId="8" fillId="0" borderId="8" xfId="0" applyFont="1" applyBorder="1" applyAlignment="1">
      <alignment horizontal="center"/>
    </xf>
    <xf numFmtId="0" fontId="8" fillId="0" borderId="13" xfId="0" applyFont="1" applyBorder="1" applyAlignment="1">
      <alignment horizontal="center"/>
    </xf>
    <xf numFmtId="0" fontId="8" fillId="0" borderId="1" xfId="0" applyFont="1" applyBorder="1" applyAlignment="1">
      <alignment horizontal="center"/>
    </xf>
    <xf numFmtId="0" fontId="33" fillId="0" borderId="12" xfId="0" applyFont="1" applyBorder="1" applyAlignment="1">
      <alignment horizontal="right"/>
    </xf>
    <xf numFmtId="0" fontId="0" fillId="0" borderId="5" xfId="0" applyBorder="1" applyAlignment="1">
      <alignment horizontal="center"/>
    </xf>
    <xf numFmtId="0" fontId="0" fillId="0" borderId="12" xfId="0" applyBorder="1" applyAlignment="1">
      <alignment horizontal="center"/>
    </xf>
    <xf numFmtId="0" fontId="0" fillId="0" borderId="8" xfId="0" applyBorder="1" applyAlignment="1">
      <alignment horizontal="center"/>
    </xf>
    <xf numFmtId="0" fontId="0" fillId="0" borderId="13" xfId="0" applyBorder="1" applyAlignment="1">
      <alignment horizontal="center"/>
    </xf>
    <xf numFmtId="0" fontId="0" fillId="0" borderId="1" xfId="0" applyBorder="1" applyAlignment="1">
      <alignment horizontal="center"/>
    </xf>
    <xf numFmtId="2" fontId="0" fillId="0" borderId="5" xfId="0" applyNumberFormat="1" applyBorder="1" applyAlignment="1">
      <alignment horizontal="center"/>
    </xf>
    <xf numFmtId="2" fontId="0" fillId="0" borderId="12" xfId="0" applyNumberFormat="1" applyBorder="1" applyAlignment="1">
      <alignment horizontal="center"/>
    </xf>
    <xf numFmtId="0" fontId="54" fillId="0" borderId="0" xfId="0" applyFont="1"/>
    <xf numFmtId="0" fontId="1" fillId="0" borderId="6" xfId="0" applyFont="1" applyBorder="1" applyProtection="1">
      <protection locked="0"/>
    </xf>
    <xf numFmtId="0" fontId="1" fillId="0" borderId="7" xfId="0" applyFont="1" applyBorder="1" applyProtection="1">
      <protection locked="0"/>
    </xf>
    <xf numFmtId="0" fontId="1" fillId="0" borderId="4" xfId="0" applyFont="1" applyBorder="1" applyProtection="1">
      <protection locked="0"/>
    </xf>
    <xf numFmtId="165" fontId="12" fillId="0" borderId="3" xfId="0" applyNumberFormat="1" applyFont="1" applyBorder="1" applyAlignment="1" applyProtection="1">
      <alignment horizontal="left"/>
      <protection locked="0"/>
    </xf>
    <xf numFmtId="0" fontId="27" fillId="0" borderId="0" xfId="7" applyFont="1" applyAlignment="1">
      <alignment horizontal="left"/>
    </xf>
    <xf numFmtId="0" fontId="61" fillId="0" borderId="0" xfId="7" applyFont="1"/>
    <xf numFmtId="0" fontId="43" fillId="2" borderId="0" xfId="3" applyFont="1" applyFill="1" applyAlignment="1" applyProtection="1"/>
    <xf numFmtId="0" fontId="4" fillId="4" borderId="0" xfId="0" applyFont="1" applyFill="1" applyAlignment="1">
      <alignment horizontal="left"/>
    </xf>
    <xf numFmtId="167" fontId="4" fillId="4" borderId="0" xfId="0" applyNumberFormat="1" applyFont="1" applyFill="1" applyAlignment="1">
      <alignment horizontal="left"/>
    </xf>
    <xf numFmtId="0" fontId="4" fillId="4" borderId="0" xfId="0" applyFont="1" applyFill="1" applyAlignment="1" applyProtection="1">
      <alignment horizontal="left"/>
      <protection locked="0"/>
    </xf>
    <xf numFmtId="0" fontId="58" fillId="7" borderId="0" xfId="0" applyFont="1" applyFill="1"/>
    <xf numFmtId="0" fontId="1" fillId="0" borderId="3" xfId="0" applyFont="1" applyBorder="1" applyAlignment="1">
      <alignment horizontal="left"/>
    </xf>
    <xf numFmtId="0" fontId="29" fillId="0" borderId="14" xfId="7" applyFont="1" applyBorder="1" applyAlignment="1">
      <alignment horizontal="center"/>
    </xf>
    <xf numFmtId="0" fontId="11" fillId="0" borderId="1" xfId="3" applyBorder="1" applyAlignment="1" applyProtection="1"/>
    <xf numFmtId="0" fontId="1" fillId="0" borderId="6" xfId="0" applyFont="1" applyBorder="1" applyAlignment="1">
      <alignment horizontal="center"/>
    </xf>
    <xf numFmtId="167" fontId="18" fillId="0" borderId="10" xfId="0" applyNumberFormat="1" applyFont="1" applyBorder="1" applyAlignment="1">
      <alignment horizontal="left"/>
    </xf>
    <xf numFmtId="167" fontId="18" fillId="0" borderId="0" xfId="0" applyNumberFormat="1" applyFont="1" applyAlignment="1">
      <alignment horizontal="left"/>
    </xf>
    <xf numFmtId="0" fontId="17" fillId="4" borderId="0" xfId="7" applyFont="1" applyFill="1" applyAlignment="1">
      <alignment horizontal="center"/>
    </xf>
    <xf numFmtId="0" fontId="17" fillId="0" borderId="0" xfId="0" applyFont="1" applyAlignment="1">
      <alignment horizontal="center"/>
    </xf>
    <xf numFmtId="0" fontId="21" fillId="3" borderId="15" xfId="0" applyFont="1" applyFill="1" applyBorder="1" applyAlignment="1">
      <alignment horizontal="center" vertical="center"/>
    </xf>
    <xf numFmtId="0" fontId="21" fillId="3" borderId="2" xfId="0" applyFont="1" applyFill="1" applyBorder="1" applyAlignment="1">
      <alignment horizontal="center" vertical="center"/>
    </xf>
    <xf numFmtId="0" fontId="58" fillId="0" borderId="0" xfId="0" applyFont="1" applyAlignment="1">
      <alignment horizontal="center"/>
    </xf>
    <xf numFmtId="0" fontId="8" fillId="0" borderId="0" xfId="0" applyFont="1" applyAlignment="1">
      <alignment horizontal="left"/>
    </xf>
    <xf numFmtId="0" fontId="1" fillId="0" borderId="0" xfId="0" applyFont="1" applyAlignment="1">
      <alignment horizontal="left" vertical="top" wrapText="1"/>
    </xf>
    <xf numFmtId="0" fontId="8" fillId="0" borderId="0" xfId="0" applyFont="1" applyAlignment="1">
      <alignment horizontal="left" vertical="top" wrapText="1"/>
    </xf>
    <xf numFmtId="0" fontId="33" fillId="0" borderId="9" xfId="0" applyFont="1" applyBorder="1" applyAlignment="1">
      <alignment horizontal="left" vertical="top" wrapText="1"/>
    </xf>
    <xf numFmtId="0" fontId="33" fillId="0" borderId="11" xfId="0" applyFont="1" applyBorder="1" applyAlignment="1">
      <alignment horizontal="left" vertical="top" wrapText="1"/>
    </xf>
    <xf numFmtId="0" fontId="33" fillId="0" borderId="8" xfId="0" applyFont="1" applyBorder="1" applyAlignment="1">
      <alignment horizontal="left" vertical="top" wrapText="1"/>
    </xf>
    <xf numFmtId="0" fontId="33" fillId="0" borderId="13" xfId="0" applyFont="1" applyBorder="1" applyAlignment="1">
      <alignment horizontal="left" vertical="top" wrapText="1"/>
    </xf>
    <xf numFmtId="0" fontId="33" fillId="0" borderId="8" xfId="0" applyFont="1" applyBorder="1" applyAlignment="1">
      <alignment horizontal="center"/>
    </xf>
    <xf numFmtId="0" fontId="33" fillId="0" borderId="13" xfId="0" applyFont="1" applyBorder="1" applyAlignment="1">
      <alignment horizontal="center"/>
    </xf>
    <xf numFmtId="0" fontId="33" fillId="0" borderId="9" xfId="0" applyFont="1" applyBorder="1" applyAlignment="1">
      <alignment horizontal="center"/>
    </xf>
    <xf numFmtId="0" fontId="33" fillId="0" borderId="11" xfId="0" applyFont="1" applyBorder="1" applyAlignment="1">
      <alignment horizontal="center"/>
    </xf>
    <xf numFmtId="0" fontId="33" fillId="0" borderId="10" xfId="0" applyFont="1" applyBorder="1" applyAlignment="1">
      <alignment horizontal="center"/>
    </xf>
    <xf numFmtId="0" fontId="33" fillId="0" borderId="5" xfId="0" applyFont="1" applyBorder="1" applyAlignment="1">
      <alignment horizontal="center"/>
    </xf>
    <xf numFmtId="0" fontId="33" fillId="0" borderId="12" xfId="0" applyFont="1" applyBorder="1" applyAlignment="1">
      <alignment horizontal="center"/>
    </xf>
  </cellXfs>
  <cellStyles count="11">
    <cellStyle name="Currency" xfId="1" builtinId="4"/>
    <cellStyle name="Currency 2" xfId="2" xr:uid="{00000000-0005-0000-0000-000001000000}"/>
    <cellStyle name="Hyperlink" xfId="3" builtinId="8"/>
    <cellStyle name="Hyperlink_ISL_IDB" xfId="4" xr:uid="{00000000-0005-0000-0000-000003000000}"/>
    <cellStyle name="Normal" xfId="0" builtinId="0"/>
    <cellStyle name="Normal 2" xfId="5" xr:uid="{00000000-0005-0000-0000-000005000000}"/>
    <cellStyle name="Normal 2 2" xfId="6" xr:uid="{00000000-0005-0000-0000-000006000000}"/>
    <cellStyle name="Normal 2 3" xfId="10" xr:uid="{5ED4C51E-1AEE-4259-80EF-F802563B9245}"/>
    <cellStyle name="Normal_ISL_IDB" xfId="7" xr:uid="{00000000-0005-0000-0000-000007000000}"/>
    <cellStyle name="Normal_ISL_IDB_1" xfId="8" xr:uid="{00000000-0005-0000-0000-000008000000}"/>
    <cellStyle name="표준_98-09"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mplates/EA(UNO)-S_IsodatBlk&amp;SizeCorrct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ings"/>
      <sheetName val="Size_corr"/>
    </sheetNames>
    <sheetDataSet>
      <sheetData sheetId="0">
        <row r="5">
          <cell r="AD5">
            <v>13.7</v>
          </cell>
        </row>
        <row r="6">
          <cell r="AD6">
            <v>12.9</v>
          </cell>
        </row>
        <row r="7">
          <cell r="AD7">
            <v>12.9</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slmanager@ucalgary.ca"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ucalgary.ca/live-uc-ucalgary-site/sites/default/files/teams/261/10_htc-GCIsoLink%2B253.pdf" TargetMode="External"/><Relationship Id="rId1" Type="http://schemas.openxmlformats.org/officeDocument/2006/relationships/hyperlink" Target="https://www.ucalgary.ca/live-uc-ucalgary-site/sites/default/files/teams/261/09_gcc-GCIsoLink%2B253.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7.bin"/><Relationship Id="rId1" Type="http://schemas.openxmlformats.org/officeDocument/2006/relationships/hyperlink" Target="mailto:ISLmanager@ucalgary.ca%20" TargetMode="Externa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ISLmanager@ucalgary.ca%2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2"/>
  <sheetViews>
    <sheetView zoomScale="75" workbookViewId="0">
      <selection activeCell="B5" sqref="B5"/>
    </sheetView>
  </sheetViews>
  <sheetFormatPr defaultColWidth="9.140625" defaultRowHeight="15.75" x14ac:dyDescent="0.25"/>
  <cols>
    <col min="1" max="1" width="30.42578125" style="1" customWidth="1"/>
    <col min="2" max="2" width="109.7109375" style="2" customWidth="1"/>
    <col min="3" max="16384" width="9.140625" style="2"/>
  </cols>
  <sheetData>
    <row r="1" spans="1:2" ht="23.25" x14ac:dyDescent="0.35">
      <c r="A1" s="12" t="s">
        <v>170</v>
      </c>
      <c r="B1" s="3"/>
    </row>
    <row r="3" spans="1:2" x14ac:dyDescent="0.25">
      <c r="A3" s="13" t="s">
        <v>101</v>
      </c>
      <c r="B3" s="14"/>
    </row>
    <row r="4" spans="1:2" x14ac:dyDescent="0.25">
      <c r="A4" s="13" t="s">
        <v>157</v>
      </c>
      <c r="B4" s="14"/>
    </row>
    <row r="5" spans="1:2" x14ac:dyDescent="0.25">
      <c r="A5" s="135" t="s">
        <v>19</v>
      </c>
      <c r="B5" s="190"/>
    </row>
    <row r="6" spans="1:2" x14ac:dyDescent="0.25">
      <c r="A6" s="136" t="s">
        <v>20</v>
      </c>
      <c r="B6" s="191"/>
    </row>
    <row r="7" spans="1:2" x14ac:dyDescent="0.25">
      <c r="A7" s="136" t="s">
        <v>141</v>
      </c>
      <c r="B7" s="191"/>
    </row>
    <row r="8" spans="1:2" x14ac:dyDescent="0.25">
      <c r="A8" s="136" t="s">
        <v>142</v>
      </c>
      <c r="B8" s="191"/>
    </row>
    <row r="9" spans="1:2" x14ac:dyDescent="0.25">
      <c r="A9" s="136" t="s">
        <v>275</v>
      </c>
      <c r="B9" s="191"/>
    </row>
    <row r="10" spans="1:2" x14ac:dyDescent="0.25">
      <c r="A10" s="136" t="s">
        <v>139</v>
      </c>
      <c r="B10" s="191"/>
    </row>
    <row r="11" spans="1:2" x14ac:dyDescent="0.25">
      <c r="A11" s="136" t="s">
        <v>21</v>
      </c>
      <c r="B11" s="191"/>
    </row>
    <row r="12" spans="1:2" x14ac:dyDescent="0.25">
      <c r="A12" s="136" t="s">
        <v>22</v>
      </c>
      <c r="B12" s="191"/>
    </row>
    <row r="13" spans="1:2" x14ac:dyDescent="0.25">
      <c r="A13" s="136" t="s">
        <v>277</v>
      </c>
      <c r="B13" s="191"/>
    </row>
    <row r="14" spans="1:2" x14ac:dyDescent="0.25">
      <c r="A14" s="136" t="s">
        <v>276</v>
      </c>
      <c r="B14" s="191"/>
    </row>
    <row r="15" spans="1:2" x14ac:dyDescent="0.25">
      <c r="A15" s="136" t="s">
        <v>148</v>
      </c>
      <c r="B15" s="192"/>
    </row>
    <row r="16" spans="1:2" x14ac:dyDescent="0.25">
      <c r="A16" s="136" t="s">
        <v>149</v>
      </c>
      <c r="B16" s="192"/>
    </row>
    <row r="17" spans="1:2" x14ac:dyDescent="0.25">
      <c r="A17" s="136" t="s">
        <v>278</v>
      </c>
      <c r="B17" s="192"/>
    </row>
    <row r="18" spans="1:2" x14ac:dyDescent="0.25">
      <c r="A18" s="136"/>
      <c r="B18" s="191"/>
    </row>
    <row r="19" spans="1:2" x14ac:dyDescent="0.25">
      <c r="A19" s="136" t="s">
        <v>140</v>
      </c>
      <c r="B19" s="191"/>
    </row>
    <row r="20" spans="1:2" x14ac:dyDescent="0.25">
      <c r="A20" s="136"/>
      <c r="B20" s="193"/>
    </row>
    <row r="21" spans="1:2" x14ac:dyDescent="0.25">
      <c r="A21" s="136" t="s">
        <v>23</v>
      </c>
      <c r="B21" s="194"/>
    </row>
    <row r="22" spans="1:2" x14ac:dyDescent="0.25">
      <c r="A22" s="136" t="s">
        <v>24</v>
      </c>
      <c r="B22" s="194"/>
    </row>
    <row r="23" spans="1:2" x14ac:dyDescent="0.25">
      <c r="A23" s="137" t="s">
        <v>137</v>
      </c>
      <c r="B23" s="195"/>
    </row>
    <row r="25" spans="1:2" x14ac:dyDescent="0.25">
      <c r="A25" s="13" t="s">
        <v>218</v>
      </c>
      <c r="B25" s="14"/>
    </row>
    <row r="26" spans="1:2" x14ac:dyDescent="0.25">
      <c r="A26" s="13"/>
      <c r="B26" s="13" t="s">
        <v>155</v>
      </c>
    </row>
    <row r="27" spans="1:2" x14ac:dyDescent="0.25">
      <c r="A27" s="13"/>
      <c r="B27" s="13" t="s">
        <v>39</v>
      </c>
    </row>
    <row r="28" spans="1:2" x14ac:dyDescent="0.25">
      <c r="A28" s="13"/>
      <c r="B28" s="13" t="s">
        <v>65</v>
      </c>
    </row>
    <row r="29" spans="1:2" x14ac:dyDescent="0.25">
      <c r="A29" s="13"/>
      <c r="B29" s="13"/>
    </row>
    <row r="31" spans="1:2" x14ac:dyDescent="0.25">
      <c r="A31" s="13" t="s">
        <v>286</v>
      </c>
      <c r="B31" s="14"/>
    </row>
    <row r="33" spans="1:2" x14ac:dyDescent="0.25">
      <c r="A33" s="13" t="s">
        <v>285</v>
      </c>
      <c r="B33" s="313" t="s">
        <v>284</v>
      </c>
    </row>
    <row r="35" spans="1:2" x14ac:dyDescent="0.25">
      <c r="A35" s="13" t="s">
        <v>219</v>
      </c>
      <c r="B35" s="14"/>
    </row>
    <row r="36" spans="1:2" x14ac:dyDescent="0.25">
      <c r="A36" s="15" t="s">
        <v>25</v>
      </c>
      <c r="B36" s="13" t="s">
        <v>5</v>
      </c>
    </row>
    <row r="37" spans="1:2" x14ac:dyDescent="0.25">
      <c r="A37" s="15"/>
      <c r="B37" s="13" t="s">
        <v>26</v>
      </c>
    </row>
    <row r="38" spans="1:2" x14ac:dyDescent="0.25">
      <c r="A38" s="13"/>
      <c r="B38" s="13" t="s">
        <v>156</v>
      </c>
    </row>
    <row r="39" spans="1:2" x14ac:dyDescent="0.25">
      <c r="A39" s="13"/>
      <c r="B39" s="13" t="s">
        <v>27</v>
      </c>
    </row>
    <row r="40" spans="1:2" x14ac:dyDescent="0.25">
      <c r="A40" s="13"/>
      <c r="B40" s="13" t="s">
        <v>28</v>
      </c>
    </row>
    <row r="42" spans="1:2" x14ac:dyDescent="0.25">
      <c r="A42" s="13" t="s">
        <v>154</v>
      </c>
      <c r="B42" s="14"/>
    </row>
  </sheetData>
  <sheetProtection selectLockedCells="1"/>
  <phoneticPr fontId="0" type="noConversion"/>
  <hyperlinks>
    <hyperlink ref="B33" r:id="rId1" xr:uid="{C3FD4A98-C638-4EAB-BA92-CADB610DA886}"/>
  </hyperlinks>
  <pageMargins left="0.75" right="0.75" top="1" bottom="1" header="0.5" footer="0.5"/>
  <pageSetup scale="70" orientation="portrait" verticalDpi="0" r:id="rId2"/>
  <headerFooter alignWithMargins="0"/>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4"/>
  <sheetViews>
    <sheetView workbookViewId="0">
      <selection activeCell="AQ16" sqref="AQ16"/>
    </sheetView>
  </sheetViews>
  <sheetFormatPr defaultColWidth="8.85546875" defaultRowHeight="12.75" x14ac:dyDescent="0.2"/>
  <cols>
    <col min="1" max="1" width="19.42578125" style="196" bestFit="1" customWidth="1"/>
    <col min="2" max="2" width="17.85546875" style="5" bestFit="1" customWidth="1"/>
    <col min="3" max="3" width="6.85546875" style="177" bestFit="1" customWidth="1"/>
    <col min="4" max="4" width="6" style="177" bestFit="1" customWidth="1"/>
    <col min="5" max="6" width="5.140625" style="177" bestFit="1" customWidth="1"/>
    <col min="7" max="7" width="9" style="177" bestFit="1" customWidth="1"/>
    <col min="8" max="8" width="6.85546875" style="177" bestFit="1" customWidth="1"/>
    <col min="9" max="9" width="27.42578125" style="5" bestFit="1" customWidth="1"/>
    <col min="10" max="10" width="6.7109375" style="280" customWidth="1"/>
    <col min="11" max="11" width="8.7109375" style="43" customWidth="1"/>
    <col min="12" max="12" width="6.7109375" style="42" customWidth="1"/>
    <col min="13" max="13" width="8.7109375" style="43" customWidth="1"/>
    <col min="14" max="14" width="6.7109375" style="280" customWidth="1"/>
    <col min="15" max="15" width="8.7109375" style="43" customWidth="1"/>
    <col min="16" max="16" width="6.7109375" style="42" customWidth="1"/>
    <col min="17" max="17" width="8.7109375" style="43" customWidth="1"/>
    <col min="18" max="18" width="6.7109375" style="42" customWidth="1"/>
    <col min="19" max="19" width="8.7109375" style="43" customWidth="1"/>
    <col min="20" max="20" width="6.7109375" style="42" customWidth="1"/>
    <col min="21" max="21" width="8.7109375" style="43" customWidth="1"/>
    <col min="22" max="22" width="6.7109375" style="42" customWidth="1"/>
    <col min="23" max="23" width="8.7109375" style="43" customWidth="1"/>
    <col min="24" max="24" width="6.7109375" style="42" customWidth="1"/>
    <col min="25" max="25" width="8.7109375" style="43" customWidth="1"/>
    <col min="26" max="26" width="6.7109375" style="280" customWidth="1"/>
    <col min="27" max="27" width="6.7109375" style="42" customWidth="1"/>
    <col min="28" max="28" width="8.7109375" style="284" customWidth="1"/>
    <col min="29" max="29" width="6.7109375" style="280" customWidth="1"/>
    <col min="30" max="30" width="6.7109375" style="42" customWidth="1"/>
    <col min="31" max="31" width="8.7109375" style="284" customWidth="1"/>
    <col min="32" max="33" width="6.7109375" style="42" customWidth="1"/>
    <col min="34" max="34" width="8.7109375" style="284" customWidth="1"/>
    <col min="35" max="36" width="6.7109375" style="42" customWidth="1"/>
    <col min="37" max="37" width="8.7109375" style="284" customWidth="1"/>
    <col min="38" max="39" width="6.7109375" style="42" customWidth="1"/>
    <col min="40" max="40" width="8.7109375" style="284" customWidth="1"/>
    <col min="41" max="42" width="6.7109375" style="42" customWidth="1"/>
    <col min="43" max="43" width="8.7109375" style="284" customWidth="1"/>
    <col min="44" max="45" width="6.7109375" style="42" customWidth="1"/>
    <col min="46" max="46" width="8.7109375" style="284" customWidth="1"/>
    <col min="47" max="47" width="6.7109375" style="280" customWidth="1"/>
    <col min="48" max="48" width="6.7109375" style="42" customWidth="1"/>
    <col min="49" max="49" width="8.7109375" style="284" customWidth="1"/>
    <col min="50" max="50" width="26.28515625" style="279" bestFit="1" customWidth="1"/>
  </cols>
  <sheetData>
    <row r="1" spans="1:50" ht="15.75" x14ac:dyDescent="0.25">
      <c r="A1" s="178" t="s">
        <v>171</v>
      </c>
      <c r="B1" s="44"/>
      <c r="C1" s="9"/>
      <c r="D1" s="9"/>
      <c r="E1" s="9"/>
      <c r="F1" s="9"/>
      <c r="G1" s="9"/>
      <c r="H1" s="9"/>
      <c r="I1" s="44"/>
      <c r="K1" s="176" t="s">
        <v>68</v>
      </c>
      <c r="M1" s="176" t="s">
        <v>69</v>
      </c>
      <c r="AB1" s="283" t="s">
        <v>68</v>
      </c>
      <c r="AE1" s="283"/>
      <c r="AH1" s="283"/>
      <c r="AK1" s="283"/>
      <c r="AN1" s="283"/>
      <c r="AQ1" s="283"/>
      <c r="AT1" s="283"/>
      <c r="AX1" s="202"/>
    </row>
    <row r="2" spans="1:50" s="7" customFormat="1" x14ac:dyDescent="0.2">
      <c r="A2" s="197"/>
      <c r="B2" s="198"/>
      <c r="C2" s="199"/>
      <c r="D2" s="199"/>
      <c r="E2" s="199"/>
      <c r="F2" s="199"/>
      <c r="G2" s="199"/>
      <c r="H2" s="199"/>
      <c r="I2" s="198"/>
      <c r="J2" s="281"/>
      <c r="K2" s="176"/>
      <c r="L2" s="200"/>
      <c r="M2" s="176"/>
      <c r="N2" s="281"/>
      <c r="O2" s="43"/>
      <c r="P2" s="200"/>
      <c r="Q2" s="43"/>
      <c r="R2" s="200"/>
      <c r="S2" s="43"/>
      <c r="T2" s="200"/>
      <c r="U2" s="43"/>
      <c r="V2" s="200"/>
      <c r="W2" s="43"/>
      <c r="X2" s="200"/>
      <c r="Y2" s="43"/>
      <c r="Z2" s="281"/>
      <c r="AA2" s="200"/>
      <c r="AB2" s="283"/>
      <c r="AC2" s="281"/>
      <c r="AD2" s="200"/>
      <c r="AE2" s="283"/>
      <c r="AF2" s="200"/>
      <c r="AG2" s="200"/>
      <c r="AH2" s="283"/>
      <c r="AI2" s="200"/>
      <c r="AJ2" s="200"/>
      <c r="AK2" s="283"/>
      <c r="AL2" s="200"/>
      <c r="AM2" s="200"/>
      <c r="AN2" s="283"/>
      <c r="AO2" s="200"/>
      <c r="AP2" s="200"/>
      <c r="AQ2" s="283"/>
      <c r="AR2" s="200"/>
      <c r="AS2" s="200"/>
      <c r="AT2" s="283"/>
      <c r="AU2" s="281"/>
      <c r="AV2" s="200"/>
      <c r="AW2" s="284"/>
      <c r="AX2" s="202"/>
    </row>
    <row r="3" spans="1:50" s="7" customFormat="1" x14ac:dyDescent="0.2">
      <c r="A3" s="43" t="s">
        <v>70</v>
      </c>
      <c r="B3" s="201" t="s">
        <v>71</v>
      </c>
      <c r="C3" s="43" t="s">
        <v>72</v>
      </c>
      <c r="D3" s="43" t="s">
        <v>73</v>
      </c>
      <c r="E3" s="43" t="s">
        <v>74</v>
      </c>
      <c r="F3" s="43" t="s">
        <v>75</v>
      </c>
      <c r="G3" s="43" t="s">
        <v>211</v>
      </c>
      <c r="H3" s="43" t="s">
        <v>213</v>
      </c>
      <c r="I3" s="201" t="s">
        <v>76</v>
      </c>
      <c r="J3" s="281"/>
      <c r="K3" s="43" t="s">
        <v>77</v>
      </c>
      <c r="L3" s="200"/>
      <c r="M3" s="43" t="s">
        <v>78</v>
      </c>
      <c r="N3" s="281"/>
      <c r="O3" s="43" t="s">
        <v>79</v>
      </c>
      <c r="P3" s="200"/>
      <c r="Q3" s="43" t="s">
        <v>80</v>
      </c>
      <c r="R3" s="200"/>
      <c r="S3" s="43" t="s">
        <v>81</v>
      </c>
      <c r="T3" s="200"/>
      <c r="U3" s="43" t="s">
        <v>160</v>
      </c>
      <c r="V3" s="200"/>
      <c r="W3" s="43" t="s">
        <v>161</v>
      </c>
      <c r="X3" s="200"/>
      <c r="Y3" s="43" t="s">
        <v>162</v>
      </c>
      <c r="Z3" s="281"/>
      <c r="AA3" s="200"/>
      <c r="AB3" s="284" t="s">
        <v>164</v>
      </c>
      <c r="AC3" s="281"/>
      <c r="AD3" s="200"/>
      <c r="AE3" s="284" t="s">
        <v>165</v>
      </c>
      <c r="AF3" s="200"/>
      <c r="AG3" s="200"/>
      <c r="AH3" s="284" t="s">
        <v>166</v>
      </c>
      <c r="AI3" s="200"/>
      <c r="AJ3" s="200"/>
      <c r="AK3" s="284" t="s">
        <v>252</v>
      </c>
      <c r="AL3" s="200"/>
      <c r="AM3" s="200"/>
      <c r="AN3" s="284" t="s">
        <v>253</v>
      </c>
      <c r="AO3" s="200"/>
      <c r="AP3" s="200"/>
      <c r="AQ3" s="284" t="s">
        <v>254</v>
      </c>
      <c r="AR3" s="200"/>
      <c r="AS3" s="200"/>
      <c r="AT3" s="284" t="s">
        <v>255</v>
      </c>
      <c r="AU3" s="281"/>
      <c r="AV3" s="200"/>
      <c r="AW3" s="284" t="s">
        <v>163</v>
      </c>
      <c r="AX3" s="202" t="s">
        <v>13</v>
      </c>
    </row>
    <row r="4" spans="1:50" s="7" customFormat="1" x14ac:dyDescent="0.2">
      <c r="A4" s="203"/>
      <c r="B4" s="204"/>
      <c r="C4" s="205"/>
      <c r="D4" s="205" t="s">
        <v>82</v>
      </c>
      <c r="E4" s="205"/>
      <c r="F4" s="205" t="s">
        <v>83</v>
      </c>
      <c r="G4" s="206" t="s">
        <v>212</v>
      </c>
      <c r="H4" s="206" t="s">
        <v>84</v>
      </c>
      <c r="I4" s="207" t="s">
        <v>85</v>
      </c>
      <c r="J4" s="282" t="s">
        <v>167</v>
      </c>
      <c r="K4" s="206" t="s">
        <v>86</v>
      </c>
      <c r="L4" s="208" t="s">
        <v>167</v>
      </c>
      <c r="M4" s="206" t="s">
        <v>86</v>
      </c>
      <c r="N4" s="282" t="s">
        <v>167</v>
      </c>
      <c r="O4" s="206" t="s">
        <v>86</v>
      </c>
      <c r="P4" s="208" t="s">
        <v>167</v>
      </c>
      <c r="Q4" s="206" t="s">
        <v>86</v>
      </c>
      <c r="R4" s="208" t="s">
        <v>167</v>
      </c>
      <c r="S4" s="206" t="s">
        <v>86</v>
      </c>
      <c r="T4" s="208" t="s">
        <v>167</v>
      </c>
      <c r="U4" s="206" t="s">
        <v>86</v>
      </c>
      <c r="V4" s="208" t="s">
        <v>167</v>
      </c>
      <c r="W4" s="206" t="s">
        <v>86</v>
      </c>
      <c r="X4" s="208" t="s">
        <v>167</v>
      </c>
      <c r="Y4" s="206" t="s">
        <v>86</v>
      </c>
      <c r="Z4" s="282" t="s">
        <v>168</v>
      </c>
      <c r="AA4" s="208" t="s">
        <v>169</v>
      </c>
      <c r="AB4" s="285" t="s">
        <v>86</v>
      </c>
      <c r="AC4" s="282" t="s">
        <v>168</v>
      </c>
      <c r="AD4" s="208" t="s">
        <v>169</v>
      </c>
      <c r="AE4" s="285" t="s">
        <v>86</v>
      </c>
      <c r="AF4" s="208" t="s">
        <v>168</v>
      </c>
      <c r="AG4" s="208" t="s">
        <v>169</v>
      </c>
      <c r="AH4" s="285" t="s">
        <v>86</v>
      </c>
      <c r="AI4" s="208" t="s">
        <v>168</v>
      </c>
      <c r="AJ4" s="208" t="s">
        <v>169</v>
      </c>
      <c r="AK4" s="285" t="s">
        <v>86</v>
      </c>
      <c r="AL4" s="208" t="s">
        <v>168</v>
      </c>
      <c r="AM4" s="208" t="s">
        <v>169</v>
      </c>
      <c r="AN4" s="285" t="s">
        <v>86</v>
      </c>
      <c r="AO4" s="208" t="s">
        <v>168</v>
      </c>
      <c r="AP4" s="208" t="s">
        <v>169</v>
      </c>
      <c r="AQ4" s="285" t="s">
        <v>86</v>
      </c>
      <c r="AR4" s="208" t="s">
        <v>168</v>
      </c>
      <c r="AS4" s="208" t="s">
        <v>169</v>
      </c>
      <c r="AT4" s="285" t="s">
        <v>86</v>
      </c>
      <c r="AU4" s="282" t="s">
        <v>168</v>
      </c>
      <c r="AV4" s="208" t="s">
        <v>169</v>
      </c>
      <c r="AW4" s="285" t="s">
        <v>86</v>
      </c>
      <c r="AX4" s="209"/>
    </row>
  </sheetData>
  <pageMargins left="0.25" right="0.25" top="0.75" bottom="0.75" header="0.3" footer="0.3"/>
  <pageSetup scale="31"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3"/>
  <sheetViews>
    <sheetView showGridLines="0" showZeros="0" zoomScale="75" workbookViewId="0">
      <selection activeCell="E8" sqref="E8"/>
    </sheetView>
  </sheetViews>
  <sheetFormatPr defaultColWidth="10.28515625" defaultRowHeight="12.75" x14ac:dyDescent="0.2"/>
  <cols>
    <col min="1" max="1" width="16.28515625" style="41" customWidth="1"/>
    <col min="2" max="2" width="21.28515625" style="41" bestFit="1" customWidth="1"/>
    <col min="3" max="3" width="13.7109375" style="41" customWidth="1"/>
    <col min="4" max="4" width="18.42578125" style="41" customWidth="1"/>
    <col min="5" max="5" width="14.7109375" style="41" bestFit="1" customWidth="1"/>
    <col min="6" max="6" width="18.28515625" style="41" bestFit="1" customWidth="1"/>
    <col min="7" max="7" width="12.7109375" style="41" bestFit="1" customWidth="1"/>
    <col min="8" max="8" width="12.85546875" style="41" bestFit="1" customWidth="1"/>
    <col min="9" max="16384" width="10.28515625" style="41"/>
  </cols>
  <sheetData>
    <row r="1" spans="1:16" ht="24" thickBot="1" x14ac:dyDescent="0.4">
      <c r="A1" s="324" t="s">
        <v>105</v>
      </c>
      <c r="B1" s="324"/>
      <c r="C1" s="324"/>
      <c r="D1" s="324"/>
      <c r="F1" s="69"/>
      <c r="G1" s="69"/>
      <c r="H1" s="69"/>
      <c r="I1" s="69"/>
      <c r="J1" s="69"/>
      <c r="K1" s="69"/>
      <c r="L1" s="69"/>
      <c r="M1" s="69"/>
      <c r="N1" s="69"/>
      <c r="O1" s="69"/>
      <c r="P1" s="69"/>
    </row>
    <row r="2" spans="1:16" ht="23.25" customHeight="1" thickBot="1" x14ac:dyDescent="0.4">
      <c r="A2" s="70"/>
      <c r="B2" s="70"/>
      <c r="C2" s="70"/>
      <c r="D2" s="71" t="s">
        <v>95</v>
      </c>
      <c r="E2" s="319"/>
      <c r="F2" s="69"/>
      <c r="G2" s="69"/>
      <c r="H2" s="69"/>
      <c r="I2" s="69"/>
      <c r="J2" s="69"/>
      <c r="K2" s="69"/>
      <c r="L2" s="69"/>
      <c r="M2" s="69"/>
      <c r="N2" s="69"/>
      <c r="O2" s="69"/>
      <c r="P2" s="69"/>
    </row>
    <row r="3" spans="1:16" ht="23.25" customHeight="1" x14ac:dyDescent="0.35">
      <c r="A3" s="70"/>
      <c r="B3" s="70"/>
      <c r="C3" s="70"/>
      <c r="D3" s="71"/>
      <c r="F3" s="69"/>
      <c r="G3" s="69"/>
      <c r="H3" s="69"/>
      <c r="I3" s="69"/>
      <c r="J3" s="69"/>
      <c r="K3" s="69"/>
      <c r="L3" s="69"/>
      <c r="M3" s="69"/>
      <c r="N3" s="69"/>
      <c r="O3" s="69"/>
      <c r="P3" s="69"/>
    </row>
    <row r="4" spans="1:16" ht="15.75" x14ac:dyDescent="0.25">
      <c r="A4" s="41" t="s">
        <v>43</v>
      </c>
      <c r="B4" s="311">
        <f>'FILL FORM'!B6</f>
        <v>0</v>
      </c>
      <c r="F4" s="69"/>
      <c r="G4" s="69"/>
      <c r="H4" s="69"/>
      <c r="I4" s="69"/>
      <c r="J4" s="69"/>
      <c r="K4" s="69"/>
      <c r="L4" s="69"/>
      <c r="M4" s="69"/>
      <c r="N4" s="69"/>
      <c r="O4" s="69"/>
      <c r="P4" s="69"/>
    </row>
    <row r="5" spans="1:16" ht="15" x14ac:dyDescent="0.2">
      <c r="B5" s="41" t="s">
        <v>5</v>
      </c>
      <c r="D5" s="71"/>
      <c r="E5" s="72"/>
      <c r="F5" s="69"/>
      <c r="G5" s="69"/>
      <c r="H5" s="69"/>
      <c r="I5" s="69"/>
      <c r="J5" s="69"/>
      <c r="K5" s="69"/>
      <c r="L5" s="69"/>
      <c r="M5" s="69"/>
      <c r="N5" s="69"/>
      <c r="O5" s="69"/>
      <c r="P5" s="69"/>
    </row>
    <row r="6" spans="1:16" ht="15" x14ac:dyDescent="0.2">
      <c r="B6" s="41" t="s">
        <v>120</v>
      </c>
      <c r="E6" s="73"/>
      <c r="F6" s="69"/>
      <c r="G6" s="69"/>
      <c r="H6" s="69"/>
      <c r="I6" s="69"/>
      <c r="J6" s="69"/>
      <c r="K6" s="69"/>
      <c r="L6" s="69"/>
      <c r="M6" s="69"/>
      <c r="N6" s="69"/>
      <c r="O6" s="69"/>
      <c r="P6" s="69"/>
    </row>
    <row r="7" spans="1:16" ht="15" x14ac:dyDescent="0.2">
      <c r="B7" s="41" t="s">
        <v>121</v>
      </c>
      <c r="E7" s="74"/>
      <c r="F7" s="69"/>
      <c r="G7" s="69"/>
      <c r="H7" s="69"/>
      <c r="I7" s="69"/>
      <c r="J7" s="69"/>
      <c r="K7" s="69"/>
      <c r="L7" s="69"/>
      <c r="M7" s="69"/>
      <c r="N7" s="69"/>
      <c r="O7" s="69"/>
      <c r="P7" s="69"/>
    </row>
    <row r="8" spans="1:16" ht="15" x14ac:dyDescent="0.2">
      <c r="B8" s="41" t="s">
        <v>11</v>
      </c>
      <c r="E8" s="74"/>
      <c r="F8" s="69"/>
      <c r="G8" s="69"/>
      <c r="H8" s="69"/>
      <c r="I8" s="69"/>
      <c r="J8" s="69"/>
      <c r="K8" s="69"/>
      <c r="L8" s="69"/>
      <c r="M8" s="69"/>
      <c r="N8" s="69"/>
      <c r="O8" s="69"/>
      <c r="P8" s="69"/>
    </row>
    <row r="9" spans="1:16" ht="15" x14ac:dyDescent="0.2">
      <c r="E9" s="74"/>
      <c r="F9" s="69"/>
      <c r="G9" s="69"/>
      <c r="H9" s="69"/>
      <c r="I9" s="69"/>
      <c r="J9" s="69"/>
      <c r="K9" s="69"/>
      <c r="L9" s="69"/>
      <c r="M9" s="69"/>
      <c r="N9" s="69"/>
      <c r="O9" s="69"/>
      <c r="P9" s="69"/>
    </row>
    <row r="10" spans="1:16" ht="15" x14ac:dyDescent="0.2">
      <c r="A10" s="41" t="s">
        <v>46</v>
      </c>
      <c r="B10" s="72">
        <f>'FILL FORM'!B5</f>
        <v>0</v>
      </c>
      <c r="C10" s="75"/>
      <c r="E10" s="74"/>
      <c r="F10" s="69"/>
      <c r="G10" s="69"/>
      <c r="H10" s="69"/>
      <c r="I10" s="69"/>
      <c r="J10" s="69"/>
      <c r="K10" s="69"/>
      <c r="L10" s="69"/>
      <c r="M10" s="69"/>
      <c r="N10" s="69"/>
      <c r="O10" s="69"/>
      <c r="P10" s="69"/>
    </row>
    <row r="11" spans="1:16" ht="13.5" customHeight="1" x14ac:dyDescent="0.2">
      <c r="A11" s="41" t="s">
        <v>48</v>
      </c>
      <c r="E11" s="76"/>
      <c r="F11" s="69"/>
      <c r="G11" s="69"/>
      <c r="H11" s="69"/>
      <c r="I11" s="69"/>
      <c r="J11" s="69"/>
      <c r="K11" s="69"/>
      <c r="L11" s="69"/>
      <c r="M11" s="69"/>
      <c r="N11" s="69"/>
      <c r="O11" s="69"/>
      <c r="P11" s="69"/>
    </row>
    <row r="12" spans="1:16" ht="13.5" customHeight="1" x14ac:dyDescent="0.2">
      <c r="A12" s="41" t="s">
        <v>50</v>
      </c>
      <c r="C12" s="77"/>
      <c r="D12" s="78"/>
      <c r="E12" s="79"/>
      <c r="F12" s="69"/>
      <c r="G12" s="69"/>
      <c r="H12" s="69"/>
      <c r="I12" s="69"/>
      <c r="J12" s="69"/>
      <c r="K12" s="69"/>
      <c r="L12" s="69"/>
      <c r="M12" s="69"/>
      <c r="N12" s="69"/>
      <c r="O12" s="69"/>
      <c r="P12" s="69"/>
    </row>
    <row r="13" spans="1:16" ht="18" customHeight="1" x14ac:dyDescent="0.2">
      <c r="A13" s="41" t="s">
        <v>51</v>
      </c>
      <c r="C13" s="80" t="s">
        <v>119</v>
      </c>
      <c r="D13" s="78">
        <f>'FILL FORM'!B22</f>
        <v>0</v>
      </c>
      <c r="E13" s="79"/>
      <c r="F13" s="69"/>
      <c r="G13" s="69"/>
      <c r="H13" s="69"/>
      <c r="I13" s="69"/>
      <c r="J13" s="69"/>
      <c r="K13" s="69"/>
      <c r="L13" s="69"/>
      <c r="M13" s="69"/>
      <c r="N13" s="69"/>
      <c r="O13" s="69"/>
      <c r="P13" s="69"/>
    </row>
    <row r="14" spans="1:16" ht="18" customHeight="1" x14ac:dyDescent="0.2">
      <c r="C14" s="77"/>
      <c r="D14" s="81"/>
      <c r="E14" s="79"/>
      <c r="F14" s="69"/>
      <c r="G14" s="69"/>
      <c r="H14" s="69"/>
      <c r="I14" s="69"/>
      <c r="J14" s="69"/>
      <c r="K14" s="69"/>
      <c r="L14" s="69"/>
      <c r="M14" s="69"/>
      <c r="N14" s="69"/>
      <c r="O14" s="69"/>
      <c r="P14" s="69"/>
    </row>
    <row r="15" spans="1:16" ht="24" customHeight="1" x14ac:dyDescent="0.2">
      <c r="A15" s="82"/>
      <c r="B15" s="83" t="s">
        <v>55</v>
      </c>
      <c r="C15" s="84" t="s">
        <v>56</v>
      </c>
      <c r="D15" s="85" t="s">
        <v>57</v>
      </c>
      <c r="E15" s="86" t="s">
        <v>58</v>
      </c>
      <c r="F15" s="69"/>
      <c r="G15" s="69"/>
      <c r="H15" s="69"/>
      <c r="I15" s="69"/>
      <c r="J15" s="69"/>
      <c r="K15" s="69"/>
      <c r="L15" s="69"/>
      <c r="M15" s="69"/>
      <c r="N15" s="69"/>
      <c r="O15" s="69"/>
      <c r="P15" s="69"/>
    </row>
    <row r="16" spans="1:16" ht="15" x14ac:dyDescent="0.2">
      <c r="A16" s="87"/>
      <c r="B16" s="88"/>
      <c r="C16" s="89"/>
      <c r="D16" s="90"/>
      <c r="E16" s="91"/>
      <c r="F16" s="69"/>
      <c r="G16" s="69"/>
      <c r="H16" s="69"/>
      <c r="I16" s="69"/>
      <c r="J16" s="69"/>
      <c r="K16" s="69"/>
      <c r="L16" s="69"/>
      <c r="M16" s="69"/>
      <c r="N16" s="69"/>
      <c r="O16" s="69"/>
      <c r="P16" s="69"/>
    </row>
    <row r="17" spans="1:16" ht="15" x14ac:dyDescent="0.2">
      <c r="A17" s="92"/>
      <c r="B17" s="93"/>
      <c r="C17" s="94" t="s">
        <v>66</v>
      </c>
      <c r="D17" s="95"/>
      <c r="E17" s="64">
        <f>A17*D17</f>
        <v>0</v>
      </c>
      <c r="F17" s="69"/>
      <c r="G17" s="69"/>
      <c r="H17" s="69"/>
      <c r="I17" s="69"/>
      <c r="J17" s="69"/>
      <c r="K17" s="69"/>
      <c r="L17" s="69"/>
      <c r="M17" s="69"/>
      <c r="N17" s="69"/>
      <c r="O17" s="69"/>
      <c r="P17" s="69"/>
    </row>
    <row r="18" spans="1:16" ht="15" x14ac:dyDescent="0.2">
      <c r="A18" s="92"/>
      <c r="B18" s="93"/>
      <c r="C18" s="94"/>
      <c r="D18" s="95"/>
      <c r="E18" s="64">
        <f t="shared" ref="E18:E23" si="0">A18*D18</f>
        <v>0</v>
      </c>
      <c r="F18" s="69"/>
      <c r="G18" s="69"/>
      <c r="H18" s="69"/>
      <c r="I18" s="69"/>
      <c r="J18" s="69"/>
      <c r="K18" s="69"/>
      <c r="L18" s="69"/>
      <c r="M18" s="69"/>
      <c r="N18" s="69"/>
      <c r="O18" s="69"/>
      <c r="P18" s="69"/>
    </row>
    <row r="19" spans="1:16" ht="15" x14ac:dyDescent="0.2">
      <c r="A19" s="92"/>
      <c r="B19" s="93"/>
      <c r="C19" s="94"/>
      <c r="D19" s="95"/>
      <c r="E19" s="64">
        <f t="shared" si="0"/>
        <v>0</v>
      </c>
      <c r="F19" s="69"/>
      <c r="G19" s="69"/>
      <c r="H19" s="69"/>
      <c r="I19" s="69"/>
      <c r="J19" s="69"/>
      <c r="K19" s="69"/>
      <c r="L19" s="69"/>
      <c r="M19" s="69"/>
      <c r="N19" s="69"/>
      <c r="O19" s="69"/>
      <c r="P19" s="69"/>
    </row>
    <row r="20" spans="1:16" ht="15" x14ac:dyDescent="0.2">
      <c r="A20" s="92"/>
      <c r="B20" s="93"/>
      <c r="C20" s="94"/>
      <c r="D20" s="95"/>
      <c r="E20" s="64">
        <f t="shared" si="0"/>
        <v>0</v>
      </c>
      <c r="F20" s="69"/>
      <c r="G20" s="69"/>
      <c r="H20" s="69"/>
      <c r="I20" s="69"/>
      <c r="J20" s="69"/>
      <c r="K20" s="69"/>
      <c r="L20" s="69"/>
      <c r="M20" s="69"/>
      <c r="N20" s="69"/>
      <c r="O20" s="69"/>
      <c r="P20" s="69"/>
    </row>
    <row r="21" spans="1:16" ht="15" x14ac:dyDescent="0.2">
      <c r="A21" s="92"/>
      <c r="B21" s="96"/>
      <c r="C21" s="94"/>
      <c r="D21" s="97"/>
      <c r="E21" s="64">
        <f t="shared" si="0"/>
        <v>0</v>
      </c>
      <c r="F21" s="69"/>
      <c r="G21" s="69"/>
      <c r="H21" s="69"/>
      <c r="I21" s="69"/>
      <c r="J21" s="69"/>
      <c r="K21" s="69"/>
      <c r="L21" s="69"/>
      <c r="M21" s="69"/>
      <c r="N21" s="69"/>
      <c r="O21" s="69"/>
      <c r="P21" s="69"/>
    </row>
    <row r="22" spans="1:16" ht="15" x14ac:dyDescent="0.2">
      <c r="A22" s="92"/>
      <c r="B22" s="96"/>
      <c r="C22" s="94"/>
      <c r="D22" s="97"/>
      <c r="E22" s="64">
        <f t="shared" si="0"/>
        <v>0</v>
      </c>
      <c r="F22" s="69"/>
      <c r="G22" s="69"/>
      <c r="H22" s="69"/>
      <c r="I22" s="69"/>
      <c r="J22" s="69"/>
      <c r="K22" s="69"/>
      <c r="L22" s="69"/>
      <c r="M22" s="69"/>
      <c r="N22" s="69"/>
      <c r="O22" s="69"/>
      <c r="P22" s="69"/>
    </row>
    <row r="23" spans="1:16" ht="15" x14ac:dyDescent="0.2">
      <c r="A23" s="98"/>
      <c r="B23" s="96"/>
      <c r="C23" s="94"/>
      <c r="D23" s="97"/>
      <c r="E23" s="64">
        <f t="shared" si="0"/>
        <v>0</v>
      </c>
      <c r="F23" s="69"/>
      <c r="G23" s="69"/>
      <c r="H23" s="69"/>
      <c r="I23" s="69"/>
      <c r="J23" s="69"/>
      <c r="K23" s="69"/>
      <c r="L23" s="69"/>
      <c r="M23" s="69"/>
      <c r="N23" s="69"/>
      <c r="O23" s="69"/>
      <c r="P23" s="69"/>
    </row>
    <row r="24" spans="1:16" ht="15" x14ac:dyDescent="0.2">
      <c r="A24" s="99"/>
      <c r="B24" s="100"/>
      <c r="C24" s="101"/>
      <c r="D24" s="102"/>
      <c r="E24" s="65"/>
      <c r="F24" s="69"/>
      <c r="G24" s="69"/>
      <c r="H24" s="69"/>
      <c r="I24" s="69"/>
      <c r="J24" s="69"/>
      <c r="K24" s="69"/>
      <c r="L24" s="69"/>
      <c r="M24" s="69"/>
      <c r="N24" s="69"/>
      <c r="O24" s="69"/>
      <c r="P24" s="69"/>
    </row>
    <row r="25" spans="1:16" ht="24" customHeight="1" x14ac:dyDescent="0.2">
      <c r="C25" s="103" t="s">
        <v>61</v>
      </c>
      <c r="D25" s="104" t="s">
        <v>67</v>
      </c>
      <c r="E25" s="259">
        <f>SUM(E17:E24)</f>
        <v>0</v>
      </c>
      <c r="F25" s="69"/>
      <c r="G25" s="69"/>
      <c r="H25" s="69"/>
      <c r="I25" s="69"/>
      <c r="J25" s="69"/>
      <c r="K25" s="69"/>
      <c r="L25" s="69"/>
      <c r="M25" s="69"/>
      <c r="N25" s="69"/>
      <c r="O25" s="69"/>
      <c r="P25" s="69"/>
    </row>
    <row r="26" spans="1:16" s="106" customFormat="1" ht="21.75" customHeight="1" x14ac:dyDescent="0.25">
      <c r="A26" s="105"/>
      <c r="B26" s="105"/>
      <c r="C26" s="105"/>
      <c r="D26" s="105"/>
      <c r="F26" s="69"/>
      <c r="G26" s="69"/>
      <c r="H26" s="69"/>
      <c r="I26" s="69"/>
      <c r="J26" s="69"/>
      <c r="K26" s="69"/>
      <c r="L26" s="69"/>
      <c r="M26" s="69"/>
      <c r="N26" s="69"/>
      <c r="O26" s="69"/>
      <c r="P26" s="69"/>
    </row>
    <row r="27" spans="1:16" ht="15" customHeight="1" x14ac:dyDescent="0.25">
      <c r="A27" s="122" t="s">
        <v>106</v>
      </c>
      <c r="C27" s="107"/>
      <c r="D27" s="108"/>
      <c r="E27" s="69"/>
      <c r="F27" s="69"/>
      <c r="G27" s="69"/>
      <c r="I27" s="69"/>
      <c r="J27" s="69"/>
      <c r="K27" s="69"/>
      <c r="L27" s="69"/>
      <c r="M27" s="69"/>
      <c r="N27" s="69"/>
      <c r="O27" s="69"/>
      <c r="P27" s="69"/>
    </row>
    <row r="28" spans="1:16" ht="15" customHeight="1" x14ac:dyDescent="0.25">
      <c r="A28" s="109" t="s">
        <v>122</v>
      </c>
      <c r="C28" s="107"/>
      <c r="D28" s="108"/>
      <c r="E28" s="108"/>
      <c r="F28" s="69"/>
      <c r="G28" s="69"/>
      <c r="H28" s="69"/>
      <c r="I28" s="69"/>
      <c r="J28" s="69"/>
      <c r="K28" s="69"/>
      <c r="L28" s="69"/>
      <c r="M28" s="69"/>
      <c r="N28" s="69"/>
      <c r="O28" s="69"/>
      <c r="P28" s="69"/>
    </row>
    <row r="29" spans="1:16" ht="15" customHeight="1" x14ac:dyDescent="0.25">
      <c r="A29" s="109" t="s">
        <v>123</v>
      </c>
      <c r="C29" s="107"/>
      <c r="D29" s="108"/>
      <c r="E29" s="108"/>
      <c r="F29" s="69"/>
      <c r="G29" s="69"/>
      <c r="H29" s="69"/>
      <c r="I29" s="69"/>
      <c r="J29" s="69"/>
      <c r="K29" s="69"/>
      <c r="L29" s="69"/>
      <c r="M29" s="69"/>
      <c r="N29" s="69"/>
      <c r="O29" s="69"/>
      <c r="P29" s="69"/>
    </row>
    <row r="30" spans="1:16" ht="15" customHeight="1" x14ac:dyDescent="0.25">
      <c r="A30" s="109"/>
      <c r="B30" s="109"/>
      <c r="C30" s="107"/>
      <c r="D30" s="108"/>
      <c r="E30" s="108"/>
      <c r="F30" s="69"/>
      <c r="G30" s="69"/>
      <c r="H30" s="69"/>
      <c r="I30" s="69"/>
      <c r="J30" s="69"/>
      <c r="K30" s="69"/>
      <c r="L30" s="69"/>
      <c r="M30" s="69"/>
      <c r="N30" s="69"/>
      <c r="O30" s="69"/>
      <c r="P30" s="69"/>
    </row>
    <row r="31" spans="1:16" ht="15" customHeight="1" x14ac:dyDescent="0.25">
      <c r="A31" s="122" t="s">
        <v>63</v>
      </c>
      <c r="C31" s="109" t="s">
        <v>64</v>
      </c>
      <c r="D31" s="108"/>
      <c r="E31" s="69"/>
      <c r="F31" s="69"/>
      <c r="G31" s="69"/>
      <c r="I31" s="69"/>
      <c r="J31" s="69"/>
      <c r="K31" s="69"/>
      <c r="L31" s="69"/>
      <c r="M31" s="69"/>
      <c r="N31" s="69"/>
      <c r="O31" s="69"/>
      <c r="P31" s="69"/>
    </row>
    <row r="32" spans="1:16" s="120" customFormat="1" ht="15" customHeight="1" x14ac:dyDescent="0.2">
      <c r="A32" s="119"/>
      <c r="C32" s="109" t="s">
        <v>124</v>
      </c>
      <c r="D32" s="119"/>
      <c r="E32" s="119"/>
      <c r="F32" s="69"/>
      <c r="G32" s="69"/>
      <c r="H32" s="69"/>
      <c r="I32" s="69"/>
      <c r="J32" s="69"/>
      <c r="K32" s="69"/>
      <c r="L32" s="69"/>
      <c r="M32" s="69"/>
      <c r="N32" s="69"/>
      <c r="O32" s="69"/>
      <c r="P32" s="69"/>
    </row>
    <row r="33" spans="1:17" ht="15" customHeight="1" x14ac:dyDescent="0.25">
      <c r="C33" s="174" t="s">
        <v>99</v>
      </c>
      <c r="D33" s="108"/>
      <c r="E33" s="108"/>
      <c r="F33" s="69"/>
      <c r="G33" s="69"/>
      <c r="H33" s="69"/>
      <c r="I33" s="69"/>
      <c r="J33" s="69"/>
      <c r="K33" s="69"/>
      <c r="L33" s="69"/>
      <c r="M33" s="69"/>
      <c r="N33" s="69"/>
      <c r="O33" s="69"/>
      <c r="P33" s="69"/>
    </row>
    <row r="34" spans="1:17" ht="18" x14ac:dyDescent="0.25">
      <c r="C34" s="108"/>
      <c r="D34" s="108"/>
      <c r="E34" s="108"/>
      <c r="F34" s="69"/>
      <c r="G34" s="69"/>
      <c r="H34" s="69"/>
      <c r="I34" s="69"/>
      <c r="J34" s="69"/>
      <c r="K34" s="69"/>
      <c r="L34" s="69"/>
      <c r="M34" s="69"/>
      <c r="N34" s="69"/>
      <c r="O34" s="69"/>
      <c r="P34" s="69"/>
    </row>
    <row r="35" spans="1:17" ht="15" customHeight="1" x14ac:dyDescent="0.25">
      <c r="A35" s="123" t="s">
        <v>107</v>
      </c>
      <c r="B35" s="124"/>
      <c r="C35" s="124"/>
      <c r="D35" s="125"/>
      <c r="E35" s="125"/>
      <c r="F35" s="124"/>
      <c r="G35" s="138"/>
      <c r="H35" s="138"/>
      <c r="I35" s="139"/>
      <c r="J35" s="69"/>
      <c r="K35" s="69"/>
      <c r="L35" s="69"/>
      <c r="M35" s="69"/>
      <c r="N35" s="69"/>
      <c r="O35" s="69"/>
      <c r="P35" s="69"/>
      <c r="Q35" s="69"/>
    </row>
    <row r="36" spans="1:17" ht="15" customHeight="1" x14ac:dyDescent="0.25">
      <c r="A36" s="126" t="s">
        <v>108</v>
      </c>
      <c r="B36" s="127"/>
      <c r="C36" s="127"/>
      <c r="D36" s="128"/>
      <c r="E36" s="129"/>
      <c r="F36" s="129"/>
      <c r="G36" s="140"/>
      <c r="H36" s="140"/>
      <c r="I36" s="141"/>
      <c r="J36" s="69"/>
      <c r="K36" s="69"/>
      <c r="L36" s="69"/>
      <c r="M36" s="69"/>
      <c r="N36" s="69"/>
      <c r="O36" s="69"/>
      <c r="P36" s="69"/>
      <c r="Q36" s="69"/>
    </row>
    <row r="37" spans="1:17" ht="15" customHeight="1" x14ac:dyDescent="0.2">
      <c r="A37" s="130" t="s">
        <v>109</v>
      </c>
      <c r="B37" s="131" t="s">
        <v>194</v>
      </c>
      <c r="C37" s="131" t="s">
        <v>110</v>
      </c>
      <c r="D37" s="131" t="s">
        <v>111</v>
      </c>
      <c r="E37" s="131" t="s">
        <v>112</v>
      </c>
      <c r="F37" s="131" t="s">
        <v>143</v>
      </c>
      <c r="G37" s="131" t="s">
        <v>113</v>
      </c>
      <c r="H37" s="131" t="s">
        <v>114</v>
      </c>
      <c r="I37" s="132" t="s">
        <v>115</v>
      </c>
      <c r="J37" s="69"/>
      <c r="K37" s="69"/>
      <c r="L37" s="69"/>
      <c r="M37" s="69"/>
      <c r="N37" s="69"/>
      <c r="O37" s="69"/>
      <c r="P37" s="69"/>
      <c r="Q37" s="69"/>
    </row>
    <row r="38" spans="1:17" s="111" customFormat="1" ht="21.75" customHeight="1" x14ac:dyDescent="0.2">
      <c r="A38" s="133" t="s">
        <v>116</v>
      </c>
      <c r="B38" s="182"/>
      <c r="C38" s="133"/>
      <c r="D38" s="133"/>
      <c r="E38" s="133">
        <v>69030</v>
      </c>
      <c r="F38" s="133"/>
      <c r="G38" s="133"/>
      <c r="H38" s="133"/>
      <c r="I38" s="179"/>
      <c r="J38" s="110"/>
      <c r="K38" s="110"/>
      <c r="L38" s="110"/>
      <c r="M38" s="110"/>
      <c r="N38" s="110"/>
      <c r="O38" s="110"/>
      <c r="P38" s="110"/>
      <c r="Q38" s="110"/>
    </row>
    <row r="39" spans="1:17" s="111" customFormat="1" ht="21.75" customHeight="1" x14ac:dyDescent="0.2">
      <c r="A39" s="133" t="s">
        <v>116</v>
      </c>
      <c r="B39" s="182"/>
      <c r="C39" s="133"/>
      <c r="D39" s="133"/>
      <c r="E39" s="133">
        <v>69030</v>
      </c>
      <c r="F39" s="133"/>
      <c r="G39" s="133"/>
      <c r="H39" s="133"/>
      <c r="I39" s="179"/>
      <c r="J39" s="110"/>
      <c r="K39" s="110"/>
      <c r="L39" s="110"/>
      <c r="M39" s="110"/>
      <c r="N39" s="110"/>
      <c r="O39" s="110"/>
      <c r="P39" s="110"/>
      <c r="Q39" s="110"/>
    </row>
    <row r="40" spans="1:17" s="111" customFormat="1" ht="21.75" customHeight="1" x14ac:dyDescent="0.2">
      <c r="A40" s="133" t="s">
        <v>116</v>
      </c>
      <c r="B40" s="182"/>
      <c r="C40" s="133"/>
      <c r="D40" s="133"/>
      <c r="E40" s="133">
        <v>69030</v>
      </c>
      <c r="F40" s="133"/>
      <c r="G40" s="133"/>
      <c r="H40" s="133"/>
      <c r="I40" s="179"/>
      <c r="J40" s="110"/>
      <c r="K40" s="110"/>
      <c r="L40" s="110"/>
      <c r="M40" s="110"/>
      <c r="N40" s="110"/>
      <c r="O40" s="110"/>
      <c r="P40" s="110"/>
      <c r="Q40" s="110"/>
    </row>
    <row r="41" spans="1:17" ht="15" customHeight="1" x14ac:dyDescent="0.25">
      <c r="D41" s="107"/>
      <c r="E41" s="108"/>
      <c r="F41" s="142"/>
      <c r="G41" s="142"/>
      <c r="H41" s="142"/>
      <c r="I41" s="142"/>
      <c r="J41" s="69"/>
      <c r="K41" s="69"/>
      <c r="L41" s="69"/>
      <c r="M41" s="69"/>
      <c r="N41" s="69"/>
      <c r="O41" s="69"/>
      <c r="P41" s="69"/>
      <c r="Q41" s="69"/>
    </row>
    <row r="42" spans="1:17" ht="15" customHeight="1" x14ac:dyDescent="0.25">
      <c r="A42" s="112" t="s">
        <v>117</v>
      </c>
      <c r="B42" s="113"/>
      <c r="C42" s="113"/>
      <c r="D42" s="114"/>
      <c r="E42" s="115"/>
      <c r="F42" s="115"/>
      <c r="G42" s="143"/>
      <c r="H42" s="143"/>
      <c r="I42" s="144"/>
      <c r="J42" s="69"/>
      <c r="K42" s="69"/>
      <c r="L42" s="69"/>
      <c r="M42" s="69"/>
      <c r="N42" s="69"/>
      <c r="O42" s="69"/>
      <c r="P42" s="69"/>
      <c r="Q42" s="69"/>
    </row>
    <row r="43" spans="1:17" s="111" customFormat="1" ht="21.75" customHeight="1" x14ac:dyDescent="0.2">
      <c r="A43" s="134" t="s">
        <v>118</v>
      </c>
      <c r="B43" s="116"/>
      <c r="C43" s="116"/>
      <c r="D43" s="116"/>
      <c r="E43" s="116"/>
      <c r="F43" s="116"/>
      <c r="G43" s="116"/>
      <c r="H43" s="116"/>
      <c r="I43" s="117"/>
      <c r="J43" s="110"/>
      <c r="K43" s="110"/>
      <c r="L43" s="110"/>
      <c r="M43" s="110"/>
      <c r="N43" s="110"/>
      <c r="O43" s="110"/>
      <c r="P43" s="110"/>
      <c r="Q43" s="110"/>
    </row>
    <row r="44" spans="1:17" ht="18" customHeight="1" x14ac:dyDescent="0.2">
      <c r="A44" s="118" t="s">
        <v>116</v>
      </c>
      <c r="B44" s="183"/>
      <c r="C44" s="118">
        <v>11</v>
      </c>
      <c r="D44" s="118">
        <v>12340</v>
      </c>
      <c r="E44" s="118"/>
      <c r="F44" s="118" t="s">
        <v>283</v>
      </c>
      <c r="G44" s="118"/>
      <c r="H44" s="118" t="s">
        <v>220</v>
      </c>
      <c r="I44" s="118">
        <v>20000</v>
      </c>
      <c r="J44" s="69"/>
      <c r="K44" s="69"/>
      <c r="L44" s="69"/>
      <c r="M44" s="69"/>
      <c r="N44" s="69"/>
      <c r="O44" s="69"/>
      <c r="P44" s="69"/>
      <c r="Q44" s="69"/>
    </row>
    <row r="45" spans="1:17" ht="18" customHeight="1" x14ac:dyDescent="0.2">
      <c r="A45" s="118" t="s">
        <v>116</v>
      </c>
      <c r="B45" s="183"/>
      <c r="C45" s="118">
        <v>11</v>
      </c>
      <c r="D45" s="118">
        <v>12340</v>
      </c>
      <c r="E45" s="118"/>
      <c r="F45" s="118" t="s">
        <v>283</v>
      </c>
      <c r="G45" s="118"/>
      <c r="H45" s="118" t="s">
        <v>220</v>
      </c>
      <c r="I45" s="118">
        <v>30000</v>
      </c>
      <c r="J45" s="69"/>
      <c r="K45" s="69"/>
      <c r="L45" s="69"/>
      <c r="M45" s="69"/>
      <c r="N45" s="69"/>
      <c r="O45" s="69"/>
      <c r="P45" s="69"/>
      <c r="Q45" s="69"/>
    </row>
    <row r="46" spans="1:17" ht="18" x14ac:dyDescent="0.25">
      <c r="C46" s="107"/>
      <c r="D46" s="108"/>
      <c r="E46" s="142"/>
      <c r="F46" s="142"/>
      <c r="G46" s="142"/>
      <c r="H46" s="142"/>
      <c r="I46" s="69"/>
      <c r="J46" s="69"/>
      <c r="K46" s="69"/>
      <c r="L46" s="69"/>
      <c r="M46" s="69"/>
      <c r="N46" s="69"/>
      <c r="O46" s="69"/>
      <c r="P46" s="69"/>
    </row>
    <row r="47" spans="1:17" ht="15" customHeight="1" x14ac:dyDescent="0.2">
      <c r="F47" s="142"/>
      <c r="G47" s="142"/>
      <c r="H47" s="142"/>
      <c r="I47" s="69"/>
      <c r="J47" s="69"/>
      <c r="K47" s="69"/>
      <c r="L47" s="69"/>
      <c r="M47" s="69"/>
      <c r="N47" s="69"/>
      <c r="O47" s="69"/>
      <c r="P47" s="69"/>
    </row>
    <row r="48" spans="1:17" ht="18" x14ac:dyDescent="0.25">
      <c r="A48" s="122" t="s">
        <v>125</v>
      </c>
      <c r="C48" s="107"/>
      <c r="D48" s="108"/>
      <c r="E48" s="142"/>
      <c r="F48" s="142"/>
      <c r="G48" s="142"/>
    </row>
    <row r="49" spans="1:8" s="121" customFormat="1" x14ac:dyDescent="0.2">
      <c r="A49" s="41"/>
      <c r="B49" s="41"/>
      <c r="C49" s="41"/>
      <c r="D49" s="41"/>
      <c r="E49" s="41"/>
      <c r="F49" s="41"/>
      <c r="G49" s="41"/>
      <c r="H49" s="41"/>
    </row>
    <row r="50" spans="1:8" s="71" customFormat="1" x14ac:dyDescent="0.2">
      <c r="A50" s="109" t="s">
        <v>126</v>
      </c>
      <c r="B50" s="121"/>
      <c r="C50" s="121"/>
      <c r="D50" s="121"/>
      <c r="E50" s="121"/>
      <c r="F50" s="121"/>
      <c r="G50" s="121"/>
      <c r="H50" s="121"/>
    </row>
    <row r="51" spans="1:8" s="71" customFormat="1" x14ac:dyDescent="0.2">
      <c r="A51" s="71" t="s">
        <v>127</v>
      </c>
    </row>
    <row r="52" spans="1:8" s="71" customFormat="1" x14ac:dyDescent="0.2">
      <c r="A52" s="71" t="s">
        <v>128</v>
      </c>
    </row>
    <row r="53" spans="1:8" s="71" customFormat="1" x14ac:dyDescent="0.2">
      <c r="A53" s="71" t="s">
        <v>129</v>
      </c>
    </row>
    <row r="54" spans="1:8" x14ac:dyDescent="0.2">
      <c r="A54" s="71" t="s">
        <v>130</v>
      </c>
      <c r="B54" s="71"/>
      <c r="C54" s="71"/>
      <c r="D54" s="71"/>
      <c r="E54" s="71"/>
      <c r="F54" s="71"/>
      <c r="G54" s="71"/>
      <c r="H54" s="71"/>
    </row>
    <row r="56" spans="1:8" x14ac:dyDescent="0.2">
      <c r="A56" s="41" t="s">
        <v>130</v>
      </c>
    </row>
    <row r="57" spans="1:8" ht="20.25" x14ac:dyDescent="0.3">
      <c r="A57" s="312">
        <f>'FILL FORM'!B5</f>
        <v>0</v>
      </c>
    </row>
    <row r="58" spans="1:8" x14ac:dyDescent="0.2">
      <c r="A58" s="41" t="s">
        <v>131</v>
      </c>
    </row>
    <row r="60" spans="1:8" x14ac:dyDescent="0.2">
      <c r="A60" s="41" t="s">
        <v>132</v>
      </c>
    </row>
    <row r="62" spans="1:8" x14ac:dyDescent="0.2">
      <c r="A62" s="41" t="s">
        <v>130</v>
      </c>
    </row>
    <row r="63" spans="1:8" x14ac:dyDescent="0.2">
      <c r="A63" s="41" t="s">
        <v>133</v>
      </c>
    </row>
  </sheetData>
  <mergeCells count="1">
    <mergeCell ref="A1:D1"/>
  </mergeCells>
  <phoneticPr fontId="30" type="noConversion"/>
  <pageMargins left="0.45" right="0.44" top="0.5" bottom="0.5" header="0.5" footer="0.5"/>
  <pageSetup scale="71" orientation="portrait"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4"/>
  <sheetViews>
    <sheetView showGridLines="0" showZeros="0" zoomScale="75" workbookViewId="0">
      <selection activeCell="J10" sqref="J10"/>
    </sheetView>
  </sheetViews>
  <sheetFormatPr defaultColWidth="9.140625" defaultRowHeight="12.75" x14ac:dyDescent="0.2"/>
  <cols>
    <col min="1" max="1" width="12" style="17" customWidth="1"/>
    <col min="2" max="2" width="42.42578125" style="17" customWidth="1"/>
    <col min="3" max="3" width="15.28515625" style="17" customWidth="1"/>
    <col min="4" max="4" width="24.140625" style="17" customWidth="1"/>
    <col min="5" max="5" width="20.140625" style="17" customWidth="1"/>
    <col min="6" max="16384" width="9.140625" style="17"/>
  </cols>
  <sheetData>
    <row r="1" spans="1:5" ht="23.25" x14ac:dyDescent="0.35">
      <c r="A1" s="325" t="s">
        <v>136</v>
      </c>
      <c r="B1" s="325"/>
      <c r="C1" s="325"/>
      <c r="D1" s="325"/>
      <c r="E1" s="325"/>
    </row>
    <row r="2" spans="1:5" ht="15.75" x14ac:dyDescent="0.25">
      <c r="A2" s="328" t="s">
        <v>159</v>
      </c>
      <c r="B2" s="328"/>
      <c r="C2" s="328"/>
      <c r="D2" s="328"/>
      <c r="E2" s="328"/>
    </row>
    <row r="3" spans="1:5" ht="15.75" x14ac:dyDescent="0.25">
      <c r="A3" s="175"/>
      <c r="B3" s="175"/>
      <c r="C3" s="175"/>
      <c r="D3" s="175"/>
      <c r="E3" s="175"/>
    </row>
    <row r="4" spans="1:5" ht="18" x14ac:dyDescent="0.25">
      <c r="A4" s="17" t="s">
        <v>43</v>
      </c>
      <c r="B4" s="40">
        <f>'FILL FORM'!B6</f>
        <v>0</v>
      </c>
      <c r="D4" s="18"/>
    </row>
    <row r="5" spans="1:5" ht="15.75" x14ac:dyDescent="0.25">
      <c r="B5" s="39">
        <f>'FILL FORM'!B7</f>
        <v>0</v>
      </c>
      <c r="D5" s="18"/>
      <c r="E5" s="66"/>
    </row>
    <row r="6" spans="1:5" ht="18" x14ac:dyDescent="0.2">
      <c r="B6" s="39">
        <f>'FILL FORM'!B8</f>
        <v>0</v>
      </c>
      <c r="D6" s="18" t="s">
        <v>92</v>
      </c>
      <c r="E6" s="259" t="s">
        <v>300</v>
      </c>
    </row>
    <row r="7" spans="1:5" ht="15" x14ac:dyDescent="0.2">
      <c r="B7" s="39">
        <f>'FILL FORM'!B10</f>
        <v>0</v>
      </c>
      <c r="D7" s="18" t="s">
        <v>96</v>
      </c>
      <c r="E7" s="165">
        <f>'FILL FORM'!B19</f>
        <v>0</v>
      </c>
    </row>
    <row r="8" spans="1:5" ht="15" x14ac:dyDescent="0.2">
      <c r="B8" s="39">
        <f>'FILL FORM'!B11</f>
        <v>0</v>
      </c>
    </row>
    <row r="9" spans="1:5" ht="15" x14ac:dyDescent="0.2">
      <c r="B9" s="39">
        <f>'FILL FORM'!B12</f>
        <v>0</v>
      </c>
      <c r="E9" s="19" t="s">
        <v>44</v>
      </c>
    </row>
    <row r="10" spans="1:5" ht="15" x14ac:dyDescent="0.2">
      <c r="B10" s="8"/>
      <c r="E10" s="20" t="s">
        <v>97</v>
      </c>
    </row>
    <row r="11" spans="1:5" ht="15" x14ac:dyDescent="0.2">
      <c r="A11" s="17" t="s">
        <v>46</v>
      </c>
      <c r="B11" s="8">
        <f>'FILL FORM'!B5</f>
        <v>0</v>
      </c>
      <c r="E11" s="20" t="s">
        <v>98</v>
      </c>
    </row>
    <row r="12" spans="1:5" x14ac:dyDescent="0.2">
      <c r="A12" s="17" t="s">
        <v>48</v>
      </c>
      <c r="B12" s="184">
        <f>'FILL FORM'!B13</f>
        <v>0</v>
      </c>
      <c r="E12" s="20" t="s">
        <v>45</v>
      </c>
    </row>
    <row r="13" spans="1:5" x14ac:dyDescent="0.2">
      <c r="A13" s="17" t="s">
        <v>150</v>
      </c>
      <c r="B13" s="7">
        <f>'FILL FORM'!B15</f>
        <v>0</v>
      </c>
      <c r="E13" s="20" t="s">
        <v>47</v>
      </c>
    </row>
    <row r="14" spans="1:5" x14ac:dyDescent="0.2">
      <c r="A14" s="17" t="s">
        <v>151</v>
      </c>
      <c r="B14" s="7">
        <f>'FILL FORM'!B16</f>
        <v>0</v>
      </c>
      <c r="E14" s="21" t="s">
        <v>49</v>
      </c>
    </row>
    <row r="15" spans="1:5" s="38" customFormat="1" ht="18" customHeight="1" x14ac:dyDescent="0.2">
      <c r="B15" s="45"/>
      <c r="C15" s="46" t="s">
        <v>52</v>
      </c>
      <c r="D15" s="47">
        <f>'FILL FORM'!B22</f>
        <v>0</v>
      </c>
      <c r="E15" s="48"/>
    </row>
    <row r="16" spans="1:5" ht="24" customHeight="1" x14ac:dyDescent="0.2">
      <c r="A16" s="326" t="s">
        <v>138</v>
      </c>
      <c r="B16" s="327"/>
      <c r="C16" s="23" t="s">
        <v>53</v>
      </c>
      <c r="D16" s="23"/>
    </row>
    <row r="17" spans="1:5" ht="17.25" customHeight="1" x14ac:dyDescent="0.25">
      <c r="A17" s="49"/>
      <c r="B17" s="166">
        <f>'FILL FORM'!B23</f>
        <v>0</v>
      </c>
      <c r="C17" s="24" t="s">
        <v>54</v>
      </c>
      <c r="D17" s="50"/>
    </row>
    <row r="18" spans="1:5" ht="24" customHeight="1" x14ac:dyDescent="0.2">
      <c r="A18" s="326" t="s">
        <v>55</v>
      </c>
      <c r="B18" s="327"/>
      <c r="C18" s="25" t="s">
        <v>56</v>
      </c>
      <c r="D18" s="26" t="s">
        <v>57</v>
      </c>
      <c r="E18" s="22" t="s">
        <v>58</v>
      </c>
    </row>
    <row r="19" spans="1:5" x14ac:dyDescent="0.2">
      <c r="A19" s="49"/>
      <c r="B19" s="51"/>
      <c r="C19" s="29"/>
      <c r="D19" s="52"/>
      <c r="E19" s="67"/>
    </row>
    <row r="20" spans="1:5" x14ac:dyDescent="0.2">
      <c r="A20" s="27"/>
      <c r="B20" s="28"/>
      <c r="C20" s="30"/>
      <c r="D20" s="31"/>
      <c r="E20" s="185">
        <f t="shared" ref="E20:E26" si="0">D20*A20</f>
        <v>0</v>
      </c>
    </row>
    <row r="21" spans="1:5" x14ac:dyDescent="0.2">
      <c r="A21" s="27"/>
      <c r="B21" s="28"/>
      <c r="C21" s="30"/>
      <c r="D21" s="31"/>
      <c r="E21" s="185">
        <f t="shared" si="0"/>
        <v>0</v>
      </c>
    </row>
    <row r="22" spans="1:5" x14ac:dyDescent="0.2">
      <c r="A22" s="27"/>
      <c r="B22" s="28"/>
      <c r="C22" s="30"/>
      <c r="D22" s="31"/>
      <c r="E22" s="185">
        <f t="shared" si="0"/>
        <v>0</v>
      </c>
    </row>
    <row r="23" spans="1:5" x14ac:dyDescent="0.2">
      <c r="A23" s="27"/>
      <c r="B23" s="28"/>
      <c r="C23" s="30"/>
      <c r="D23" s="31"/>
      <c r="E23" s="185">
        <f t="shared" si="0"/>
        <v>0</v>
      </c>
    </row>
    <row r="24" spans="1:5" x14ac:dyDescent="0.2">
      <c r="A24" s="27"/>
      <c r="B24" s="28"/>
      <c r="C24" s="30"/>
      <c r="D24" s="31"/>
      <c r="E24" s="185">
        <f t="shared" si="0"/>
        <v>0</v>
      </c>
    </row>
    <row r="25" spans="1:5" x14ac:dyDescent="0.2">
      <c r="A25" s="27"/>
      <c r="B25" s="28"/>
      <c r="C25" s="30"/>
      <c r="D25" s="31"/>
      <c r="E25" s="185">
        <f t="shared" si="0"/>
        <v>0</v>
      </c>
    </row>
    <row r="26" spans="1:5" x14ac:dyDescent="0.2">
      <c r="A26" s="27"/>
      <c r="B26" s="28"/>
      <c r="C26" s="30"/>
      <c r="D26" s="31"/>
      <c r="E26" s="185">
        <f t="shared" si="0"/>
        <v>0</v>
      </c>
    </row>
    <row r="27" spans="1:5" x14ac:dyDescent="0.2">
      <c r="A27" s="33" t="s">
        <v>59</v>
      </c>
      <c r="B27" s="28"/>
      <c r="C27" s="30"/>
      <c r="D27" s="32"/>
      <c r="E27" s="185"/>
    </row>
    <row r="28" spans="1:5" x14ac:dyDescent="0.2">
      <c r="A28" s="34" t="s">
        <v>60</v>
      </c>
      <c r="B28" s="35"/>
      <c r="C28" s="36"/>
      <c r="D28" s="37"/>
      <c r="E28" s="186">
        <f>SUM(E19:E26)*0.05</f>
        <v>0</v>
      </c>
    </row>
    <row r="29" spans="1:5" ht="24" customHeight="1" x14ac:dyDescent="0.2">
      <c r="C29" s="53" t="s">
        <v>61</v>
      </c>
      <c r="D29" s="54" t="s">
        <v>62</v>
      </c>
      <c r="E29" s="289">
        <f>SUM(E20:E28)</f>
        <v>0</v>
      </c>
    </row>
    <row r="30" spans="1:5" x14ac:dyDescent="0.2">
      <c r="A30" s="55" t="s">
        <v>93</v>
      </c>
      <c r="B30" s="56"/>
      <c r="C30" s="57"/>
      <c r="D30" s="58"/>
      <c r="E30" s="187">
        <f>SUM(E20:E26)</f>
        <v>0</v>
      </c>
    </row>
    <row r="31" spans="1:5" x14ac:dyDescent="0.2">
      <c r="A31" s="59">
        <f>E30/(1+0.15)*0.15</f>
        <v>0</v>
      </c>
      <c r="B31" s="60" t="s">
        <v>94</v>
      </c>
      <c r="C31" s="61"/>
      <c r="D31" s="62"/>
      <c r="E31" s="188">
        <f>SUM(E32:E34)</f>
        <v>0</v>
      </c>
    </row>
    <row r="32" spans="1:5" x14ac:dyDescent="0.2">
      <c r="A32" s="68"/>
      <c r="B32" s="171"/>
      <c r="C32" s="57"/>
      <c r="D32" s="167"/>
      <c r="E32" s="187" t="str">
        <f>IF(ISNUMBER(A32),A32/(1+0.15)*0.15,"")</f>
        <v/>
      </c>
    </row>
    <row r="33" spans="1:5" x14ac:dyDescent="0.2">
      <c r="A33" s="59"/>
      <c r="B33" s="172" t="s">
        <v>172</v>
      </c>
      <c r="C33" s="61"/>
      <c r="D33" s="168"/>
      <c r="E33" s="188" t="str">
        <f>IF(ISNUMBER(A33),A33/(1+0.15)*0.15,"")</f>
        <v/>
      </c>
    </row>
    <row r="34" spans="1:5" x14ac:dyDescent="0.2">
      <c r="A34" s="63"/>
      <c r="B34" s="173" t="s">
        <v>173</v>
      </c>
      <c r="C34" s="169"/>
      <c r="D34" s="170"/>
      <c r="E34" s="189" t="str">
        <f>IF(ISNUMBER(A34),A34/(1+0.15)*0.15,"")</f>
        <v/>
      </c>
    </row>
  </sheetData>
  <mergeCells count="4">
    <mergeCell ref="A1:E1"/>
    <mergeCell ref="A16:B16"/>
    <mergeCell ref="A18:B18"/>
    <mergeCell ref="A2:E2"/>
  </mergeCells>
  <phoneticPr fontId="28" type="noConversion"/>
  <pageMargins left="0.75" right="0.75" top="1" bottom="1" header="0.5" footer="0.5"/>
  <pageSetup scale="8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929B-14FE-4150-BCE4-5C4B1D429D4D}">
  <sheetPr>
    <pageSetUpPr fitToPage="1"/>
  </sheetPr>
  <dimension ref="A1:B21"/>
  <sheetViews>
    <sheetView showZeros="0" zoomScale="75" workbookViewId="0">
      <selection activeCell="B3" sqref="B3"/>
    </sheetView>
  </sheetViews>
  <sheetFormatPr defaultRowHeight="12.75" x14ac:dyDescent="0.2"/>
  <cols>
    <col min="1" max="1" width="23.85546875" customWidth="1"/>
    <col min="2" max="2" width="111.85546875" customWidth="1"/>
  </cols>
  <sheetData>
    <row r="1" spans="1:2" s="2" customFormat="1" ht="23.25" x14ac:dyDescent="0.35">
      <c r="A1" s="12" t="s">
        <v>287</v>
      </c>
      <c r="B1" s="3"/>
    </row>
    <row r="2" spans="1:2" s="2" customFormat="1" ht="15.75" x14ac:dyDescent="0.25">
      <c r="A2" s="1"/>
    </row>
    <row r="3" spans="1:2" s="2" customFormat="1" ht="15.75" x14ac:dyDescent="0.25">
      <c r="A3" s="1" t="s">
        <v>19</v>
      </c>
      <c r="B3" s="316"/>
    </row>
    <row r="4" spans="1:2" s="2" customFormat="1" ht="15.75" x14ac:dyDescent="0.25">
      <c r="A4" s="1" t="s">
        <v>20</v>
      </c>
      <c r="B4" s="316"/>
    </row>
    <row r="5" spans="1:2" s="2" customFormat="1" ht="15.75" x14ac:dyDescent="0.25">
      <c r="A5" s="1" t="s">
        <v>279</v>
      </c>
      <c r="B5" s="316"/>
    </row>
    <row r="6" spans="1:2" s="2" customFormat="1" ht="15.75" x14ac:dyDescent="0.25">
      <c r="A6" s="1" t="s">
        <v>280</v>
      </c>
      <c r="B6" s="316"/>
    </row>
    <row r="7" spans="1:2" s="2" customFormat="1" ht="15.75" x14ac:dyDescent="0.25">
      <c r="A7" s="1" t="s">
        <v>139</v>
      </c>
      <c r="B7" s="316"/>
    </row>
    <row r="8" spans="1:2" s="2" customFormat="1" ht="15.75" x14ac:dyDescent="0.25">
      <c r="A8" s="1" t="s">
        <v>21</v>
      </c>
      <c r="B8" s="316"/>
    </row>
    <row r="9" spans="1:2" s="2" customFormat="1" ht="15.75" x14ac:dyDescent="0.25">
      <c r="A9" s="1" t="s">
        <v>22</v>
      </c>
      <c r="B9" s="316"/>
    </row>
    <row r="10" spans="1:2" s="2" customFormat="1" ht="15.75" x14ac:dyDescent="0.25">
      <c r="A10" s="1" t="s">
        <v>281</v>
      </c>
      <c r="B10" s="316"/>
    </row>
    <row r="11" spans="1:2" s="2" customFormat="1" ht="15.75" x14ac:dyDescent="0.25">
      <c r="A11" s="1" t="s">
        <v>148</v>
      </c>
      <c r="B11" s="316"/>
    </row>
    <row r="12" spans="1:2" s="2" customFormat="1" ht="15.75" x14ac:dyDescent="0.25">
      <c r="A12" s="1" t="s">
        <v>149</v>
      </c>
      <c r="B12" s="316"/>
    </row>
    <row r="13" spans="1:2" s="2" customFormat="1" ht="15.75" x14ac:dyDescent="0.25">
      <c r="A13" s="1"/>
      <c r="B13" s="316"/>
    </row>
    <row r="14" spans="1:2" s="2" customFormat="1" ht="15.75" x14ac:dyDescent="0.25">
      <c r="A14" s="1" t="s">
        <v>140</v>
      </c>
      <c r="B14" s="316"/>
    </row>
    <row r="15" spans="1:2" s="2" customFormat="1" ht="15.75" x14ac:dyDescent="0.25">
      <c r="A15" s="1"/>
      <c r="B15" s="314"/>
    </row>
    <row r="16" spans="1:2" s="2" customFormat="1" ht="15.75" x14ac:dyDescent="0.25">
      <c r="A16" s="1" t="s">
        <v>282</v>
      </c>
      <c r="B16" s="314">
        <f>'FILL FORM'!B5</f>
        <v>0</v>
      </c>
    </row>
    <row r="17" spans="1:2" s="2" customFormat="1" ht="15.75" x14ac:dyDescent="0.25">
      <c r="A17" s="1"/>
      <c r="B17" s="314">
        <f>'FILL FORM'!B6</f>
        <v>0</v>
      </c>
    </row>
    <row r="18" spans="1:2" s="2" customFormat="1" ht="15.75" x14ac:dyDescent="0.25">
      <c r="A18" s="1"/>
      <c r="B18" s="314">
        <f>'FILL FORM'!B15</f>
        <v>0</v>
      </c>
    </row>
    <row r="19" spans="1:2" s="2" customFormat="1" ht="15.75" x14ac:dyDescent="0.25">
      <c r="A19" s="1" t="s">
        <v>23</v>
      </c>
      <c r="B19" s="315">
        <f>'FILL FORM'!B21</f>
        <v>0</v>
      </c>
    </row>
    <row r="20" spans="1:2" ht="15.75" x14ac:dyDescent="0.25">
      <c r="A20" s="1" t="s">
        <v>24</v>
      </c>
      <c r="B20" s="315">
        <f>'FILL FORM'!B22</f>
        <v>0</v>
      </c>
    </row>
    <row r="21" spans="1:2" ht="15.75" x14ac:dyDescent="0.25">
      <c r="A21" s="1" t="s">
        <v>137</v>
      </c>
      <c r="B21" s="316"/>
    </row>
  </sheetData>
  <sheetProtection algorithmName="SHA-512" hashValue="QAuL0aYIEe2OLVj4d/lzS2Rd1OGnMcrAdnsYsw+cEcOcW+UGfmG/H1UuRCwJd4TLeMtOrguBBfEtI5q3pOkQWA==" saltValue="n7YI95QZPQvHpUiyR68pgg==" spinCount="100000" sheet="1" objects="1" scenarios="1"/>
  <pageMargins left="0.74803149606299213" right="0.74803149606299213" top="0.98425196850393704" bottom="0.98425196850393704" header="0.51181102362204722" footer="0.51181102362204722"/>
  <pageSetup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3"/>
  <sheetViews>
    <sheetView zoomScale="75" zoomScaleNormal="75" workbookViewId="0">
      <selection activeCell="A8" sqref="A8"/>
    </sheetView>
  </sheetViews>
  <sheetFormatPr defaultColWidth="9.140625" defaultRowHeight="12.75" x14ac:dyDescent="0.2"/>
  <cols>
    <col min="1" max="16384" width="9.140625" style="163"/>
  </cols>
  <sheetData>
    <row r="1" spans="1:14" ht="23.25" x14ac:dyDescent="0.35">
      <c r="A1" s="161" t="s">
        <v>144</v>
      </c>
      <c r="B1" s="162"/>
      <c r="C1" s="162"/>
      <c r="D1" s="162"/>
      <c r="E1" s="162"/>
      <c r="F1" s="162"/>
      <c r="G1" s="162"/>
      <c r="H1" s="162"/>
      <c r="I1" s="162"/>
      <c r="J1" s="162"/>
      <c r="K1" s="162"/>
      <c r="L1" s="162"/>
      <c r="M1" s="162"/>
      <c r="N1" s="162"/>
    </row>
    <row r="3" spans="1:14" x14ac:dyDescent="0.2">
      <c r="A3" s="164" t="s">
        <v>145</v>
      </c>
    </row>
    <row r="4" spans="1:14" x14ac:dyDescent="0.2">
      <c r="A4" s="164" t="s">
        <v>146</v>
      </c>
    </row>
    <row r="5" spans="1:14" x14ac:dyDescent="0.2">
      <c r="A5" s="164" t="s">
        <v>147</v>
      </c>
    </row>
    <row r="6" spans="1:14" ht="13.5" thickBot="1" x14ac:dyDescent="0.25"/>
    <row r="7" spans="1:14" ht="15" x14ac:dyDescent="0.2">
      <c r="A7" s="213"/>
      <c r="B7" s="214"/>
      <c r="C7" s="214"/>
      <c r="D7" s="214"/>
      <c r="E7" s="214"/>
      <c r="F7" s="214"/>
      <c r="G7" s="214"/>
      <c r="H7" s="214"/>
      <c r="I7" s="214"/>
      <c r="J7" s="214"/>
      <c r="K7" s="214"/>
      <c r="L7" s="214"/>
      <c r="M7" s="214"/>
      <c r="N7" s="215"/>
    </row>
    <row r="8" spans="1:14" ht="15" x14ac:dyDescent="0.2">
      <c r="A8" s="216"/>
      <c r="B8" s="217"/>
      <c r="C8" s="217"/>
      <c r="D8" s="217"/>
      <c r="E8" s="217"/>
      <c r="F8" s="217"/>
      <c r="G8" s="217"/>
      <c r="H8" s="217"/>
      <c r="I8" s="217"/>
      <c r="J8" s="217"/>
      <c r="K8" s="217"/>
      <c r="L8" s="217"/>
      <c r="M8" s="217"/>
      <c r="N8" s="218"/>
    </row>
    <row r="9" spans="1:14" ht="15" x14ac:dyDescent="0.2">
      <c r="A9" s="216"/>
      <c r="B9" s="217"/>
      <c r="C9" s="217"/>
      <c r="D9" s="217"/>
      <c r="E9" s="217"/>
      <c r="F9" s="217"/>
      <c r="G9" s="217"/>
      <c r="H9" s="217"/>
      <c r="I9" s="217"/>
      <c r="J9" s="217"/>
      <c r="K9" s="217"/>
      <c r="L9" s="217"/>
      <c r="M9" s="217"/>
      <c r="N9" s="218"/>
    </row>
    <row r="10" spans="1:14" ht="15" x14ac:dyDescent="0.2">
      <c r="A10" s="216"/>
      <c r="B10" s="217"/>
      <c r="C10" s="217"/>
      <c r="D10" s="217"/>
      <c r="E10" s="217"/>
      <c r="F10" s="217"/>
      <c r="G10" s="217"/>
      <c r="H10" s="217"/>
      <c r="I10" s="217"/>
      <c r="J10" s="217"/>
      <c r="K10" s="217"/>
      <c r="L10" s="217"/>
      <c r="M10" s="217"/>
      <c r="N10" s="218"/>
    </row>
    <row r="11" spans="1:14" ht="15" x14ac:dyDescent="0.2">
      <c r="A11" s="216"/>
      <c r="B11" s="217"/>
      <c r="C11" s="217"/>
      <c r="D11" s="217"/>
      <c r="E11" s="217"/>
      <c r="F11" s="217"/>
      <c r="G11" s="217"/>
      <c r="H11" s="217"/>
      <c r="I11" s="217"/>
      <c r="J11" s="217"/>
      <c r="K11" s="217"/>
      <c r="L11" s="217"/>
      <c r="M11" s="217"/>
      <c r="N11" s="218"/>
    </row>
    <row r="12" spans="1:14" ht="15" x14ac:dyDescent="0.2">
      <c r="A12" s="216"/>
      <c r="B12" s="217"/>
      <c r="C12" s="217"/>
      <c r="D12" s="217"/>
      <c r="E12" s="217"/>
      <c r="F12" s="217"/>
      <c r="G12" s="217"/>
      <c r="H12" s="217"/>
      <c r="I12" s="217"/>
      <c r="J12" s="217"/>
      <c r="K12" s="217"/>
      <c r="L12" s="217"/>
      <c r="M12" s="217"/>
      <c r="N12" s="218"/>
    </row>
    <row r="13" spans="1:14" ht="15" x14ac:dyDescent="0.2">
      <c r="A13" s="216"/>
      <c r="B13" s="217"/>
      <c r="C13" s="217"/>
      <c r="D13" s="217"/>
      <c r="E13" s="217"/>
      <c r="F13" s="217"/>
      <c r="G13" s="217"/>
      <c r="H13" s="217"/>
      <c r="I13" s="217"/>
      <c r="J13" s="217"/>
      <c r="K13" s="217"/>
      <c r="L13" s="217"/>
      <c r="M13" s="217"/>
      <c r="N13" s="218"/>
    </row>
    <row r="14" spans="1:14" ht="15" x14ac:dyDescent="0.2">
      <c r="A14" s="216"/>
      <c r="B14" s="217"/>
      <c r="C14" s="217"/>
      <c r="D14" s="217"/>
      <c r="E14" s="217"/>
      <c r="F14" s="217"/>
      <c r="G14" s="217"/>
      <c r="H14" s="217"/>
      <c r="I14" s="217"/>
      <c r="J14" s="217"/>
      <c r="K14" s="217"/>
      <c r="L14" s="217"/>
      <c r="M14" s="217"/>
      <c r="N14" s="218"/>
    </row>
    <row r="15" spans="1:14" ht="15" x14ac:dyDescent="0.2">
      <c r="A15" s="216"/>
      <c r="B15" s="217"/>
      <c r="C15" s="217"/>
      <c r="D15" s="217"/>
      <c r="E15" s="217"/>
      <c r="F15" s="217"/>
      <c r="G15" s="217"/>
      <c r="H15" s="217"/>
      <c r="I15" s="217"/>
      <c r="J15" s="217"/>
      <c r="K15" s="217"/>
      <c r="L15" s="217"/>
      <c r="M15" s="217"/>
      <c r="N15" s="218"/>
    </row>
    <row r="16" spans="1:14" ht="15" x14ac:dyDescent="0.2">
      <c r="A16" s="219"/>
      <c r="B16" s="220"/>
      <c r="C16" s="220"/>
      <c r="D16" s="220"/>
      <c r="E16" s="220"/>
      <c r="F16" s="220"/>
      <c r="G16" s="220"/>
      <c r="H16" s="220"/>
      <c r="I16" s="220"/>
      <c r="J16" s="220"/>
      <c r="K16" s="220"/>
      <c r="L16" s="220"/>
      <c r="M16" s="220"/>
      <c r="N16" s="221"/>
    </row>
    <row r="17" spans="1:14" ht="15" x14ac:dyDescent="0.2">
      <c r="A17" s="219"/>
      <c r="B17" s="220"/>
      <c r="C17" s="220"/>
      <c r="D17" s="220"/>
      <c r="E17" s="220"/>
      <c r="F17" s="220"/>
      <c r="G17" s="220"/>
      <c r="H17" s="220"/>
      <c r="I17" s="220"/>
      <c r="J17" s="220"/>
      <c r="K17" s="220"/>
      <c r="L17" s="220"/>
      <c r="M17" s="220"/>
      <c r="N17" s="221"/>
    </row>
    <row r="18" spans="1:14" ht="15" x14ac:dyDescent="0.2">
      <c r="A18" s="219"/>
      <c r="B18" s="220"/>
      <c r="C18" s="220"/>
      <c r="D18" s="220"/>
      <c r="E18" s="220"/>
      <c r="F18" s="220"/>
      <c r="G18" s="220"/>
      <c r="H18" s="220"/>
      <c r="I18" s="220"/>
      <c r="J18" s="220"/>
      <c r="K18" s="220"/>
      <c r="L18" s="220"/>
      <c r="M18" s="220"/>
      <c r="N18" s="221"/>
    </row>
    <row r="19" spans="1:14" ht="15" x14ac:dyDescent="0.2">
      <c r="A19" s="219"/>
      <c r="B19" s="220"/>
      <c r="C19" s="220"/>
      <c r="D19" s="220"/>
      <c r="E19" s="220"/>
      <c r="F19" s="220"/>
      <c r="G19" s="220"/>
      <c r="H19" s="220"/>
      <c r="I19" s="220"/>
      <c r="J19" s="220"/>
      <c r="K19" s="220"/>
      <c r="L19" s="220"/>
      <c r="M19" s="220"/>
      <c r="N19" s="221"/>
    </row>
    <row r="20" spans="1:14" ht="15" x14ac:dyDescent="0.2">
      <c r="A20" s="219"/>
      <c r="B20" s="220"/>
      <c r="C20" s="220"/>
      <c r="D20" s="220"/>
      <c r="E20" s="220"/>
      <c r="F20" s="220"/>
      <c r="G20" s="220"/>
      <c r="H20" s="220"/>
      <c r="I20" s="220"/>
      <c r="J20" s="220"/>
      <c r="K20" s="220"/>
      <c r="L20" s="220"/>
      <c r="M20" s="220"/>
      <c r="N20" s="221"/>
    </row>
    <row r="21" spans="1:14" ht="15" x14ac:dyDescent="0.2">
      <c r="A21" s="219"/>
      <c r="B21" s="220"/>
      <c r="C21" s="220"/>
      <c r="D21" s="220"/>
      <c r="E21" s="220"/>
      <c r="F21" s="220"/>
      <c r="G21" s="220"/>
      <c r="H21" s="220"/>
      <c r="I21" s="220"/>
      <c r="J21" s="220"/>
      <c r="K21" s="220"/>
      <c r="L21" s="220"/>
      <c r="M21" s="220"/>
      <c r="N21" s="221"/>
    </row>
    <row r="22" spans="1:14" ht="15" x14ac:dyDescent="0.2">
      <c r="A22" s="219"/>
      <c r="B22" s="220"/>
      <c r="C22" s="220"/>
      <c r="D22" s="220"/>
      <c r="E22" s="220"/>
      <c r="F22" s="220"/>
      <c r="G22" s="220"/>
      <c r="H22" s="220"/>
      <c r="I22" s="220"/>
      <c r="J22" s="220"/>
      <c r="K22" s="220"/>
      <c r="L22" s="220"/>
      <c r="M22" s="220"/>
      <c r="N22" s="221"/>
    </row>
    <row r="23" spans="1:14" ht="15" x14ac:dyDescent="0.2">
      <c r="A23" s="219"/>
      <c r="B23" s="220"/>
      <c r="C23" s="220"/>
      <c r="D23" s="220"/>
      <c r="E23" s="220"/>
      <c r="F23" s="220"/>
      <c r="G23" s="220"/>
      <c r="H23" s="220"/>
      <c r="I23" s="220"/>
      <c r="J23" s="220"/>
      <c r="K23" s="220"/>
      <c r="L23" s="220"/>
      <c r="M23" s="220"/>
      <c r="N23" s="221"/>
    </row>
    <row r="24" spans="1:14" ht="15" x14ac:dyDescent="0.2">
      <c r="A24" s="219"/>
      <c r="B24" s="220"/>
      <c r="C24" s="220"/>
      <c r="D24" s="220"/>
      <c r="E24" s="220"/>
      <c r="F24" s="220"/>
      <c r="G24" s="220"/>
      <c r="H24" s="220"/>
      <c r="I24" s="220"/>
      <c r="J24" s="220"/>
      <c r="K24" s="220"/>
      <c r="L24" s="220"/>
      <c r="M24" s="220"/>
      <c r="N24" s="221"/>
    </row>
    <row r="25" spans="1:14" ht="15" x14ac:dyDescent="0.2">
      <c r="A25" s="219"/>
      <c r="B25" s="220"/>
      <c r="C25" s="220"/>
      <c r="D25" s="220"/>
      <c r="E25" s="220"/>
      <c r="F25" s="220"/>
      <c r="G25" s="220"/>
      <c r="H25" s="220"/>
      <c r="I25" s="220"/>
      <c r="J25" s="220"/>
      <c r="K25" s="220"/>
      <c r="L25" s="220"/>
      <c r="M25" s="220"/>
      <c r="N25" s="221"/>
    </row>
    <row r="26" spans="1:14" ht="15" x14ac:dyDescent="0.2">
      <c r="A26" s="219"/>
      <c r="B26" s="220"/>
      <c r="C26" s="220"/>
      <c r="D26" s="220"/>
      <c r="E26" s="220"/>
      <c r="F26" s="220"/>
      <c r="G26" s="220"/>
      <c r="H26" s="220"/>
      <c r="I26" s="220"/>
      <c r="J26" s="220"/>
      <c r="K26" s="220"/>
      <c r="L26" s="220"/>
      <c r="M26" s="220"/>
      <c r="N26" s="221"/>
    </row>
    <row r="27" spans="1:14" ht="15" x14ac:dyDescent="0.2">
      <c r="A27" s="219"/>
      <c r="B27" s="220"/>
      <c r="C27" s="220"/>
      <c r="D27" s="220"/>
      <c r="E27" s="220"/>
      <c r="F27" s="220"/>
      <c r="G27" s="220"/>
      <c r="H27" s="220"/>
      <c r="I27" s="220"/>
      <c r="J27" s="220"/>
      <c r="K27" s="220"/>
      <c r="L27" s="220"/>
      <c r="M27" s="220"/>
      <c r="N27" s="221"/>
    </row>
    <row r="28" spans="1:14" ht="15" x14ac:dyDescent="0.2">
      <c r="A28" s="219"/>
      <c r="B28" s="220"/>
      <c r="C28" s="220"/>
      <c r="D28" s="220"/>
      <c r="E28" s="220"/>
      <c r="F28" s="220"/>
      <c r="G28" s="220"/>
      <c r="H28" s="220"/>
      <c r="I28" s="220"/>
      <c r="J28" s="220"/>
      <c r="K28" s="220"/>
      <c r="L28" s="220"/>
      <c r="M28" s="220"/>
      <c r="N28" s="221"/>
    </row>
    <row r="29" spans="1:14" ht="15" x14ac:dyDescent="0.2">
      <c r="A29" s="219"/>
      <c r="B29" s="220"/>
      <c r="C29" s="220"/>
      <c r="D29" s="220"/>
      <c r="E29" s="220"/>
      <c r="F29" s="220"/>
      <c r="G29" s="220"/>
      <c r="H29" s="220"/>
      <c r="I29" s="220"/>
      <c r="J29" s="220"/>
      <c r="K29" s="220"/>
      <c r="L29" s="220"/>
      <c r="M29" s="220"/>
      <c r="N29" s="221"/>
    </row>
    <row r="30" spans="1:14" ht="15" x14ac:dyDescent="0.2">
      <c r="A30" s="219"/>
      <c r="B30" s="220"/>
      <c r="C30" s="220"/>
      <c r="D30" s="220"/>
      <c r="E30" s="220"/>
      <c r="F30" s="220"/>
      <c r="G30" s="220"/>
      <c r="H30" s="220"/>
      <c r="I30" s="220"/>
      <c r="J30" s="220"/>
      <c r="K30" s="220"/>
      <c r="L30" s="220"/>
      <c r="M30" s="220"/>
      <c r="N30" s="221"/>
    </row>
    <row r="31" spans="1:14" ht="15" x14ac:dyDescent="0.2">
      <c r="A31" s="219"/>
      <c r="B31" s="220"/>
      <c r="C31" s="220"/>
      <c r="D31" s="220"/>
      <c r="E31" s="220"/>
      <c r="F31" s="220"/>
      <c r="G31" s="220"/>
      <c r="H31" s="220"/>
      <c r="I31" s="220"/>
      <c r="J31" s="220"/>
      <c r="K31" s="220"/>
      <c r="L31" s="220"/>
      <c r="M31" s="220"/>
      <c r="N31" s="221"/>
    </row>
    <row r="32" spans="1:14" ht="15" x14ac:dyDescent="0.2">
      <c r="A32" s="219"/>
      <c r="B32" s="220"/>
      <c r="C32" s="220"/>
      <c r="D32" s="220"/>
      <c r="E32" s="220"/>
      <c r="F32" s="220"/>
      <c r="G32" s="220"/>
      <c r="H32" s="220"/>
      <c r="I32" s="220"/>
      <c r="J32" s="220"/>
      <c r="K32" s="220"/>
      <c r="L32" s="220"/>
      <c r="M32" s="220"/>
      <c r="N32" s="221"/>
    </row>
    <row r="33" spans="1:14" ht="15.75" thickBot="1" x14ac:dyDescent="0.25">
      <c r="A33" s="222"/>
      <c r="B33" s="223"/>
      <c r="C33" s="223"/>
      <c r="D33" s="223"/>
      <c r="E33" s="223"/>
      <c r="F33" s="223"/>
      <c r="G33" s="223"/>
      <c r="H33" s="223"/>
      <c r="I33" s="223"/>
      <c r="J33" s="223"/>
      <c r="K33" s="223"/>
      <c r="L33" s="223"/>
      <c r="M33" s="223"/>
      <c r="N33" s="224"/>
    </row>
  </sheetData>
  <sheetProtection password="DC2F" sheet="1" selectLockedCells="1"/>
  <pageMargins left="0.74803149606299213" right="0.74803149606299213" top="0.98425196850393704" bottom="0.98425196850393704" header="0.51181102362204722" footer="0.51181102362204722"/>
  <pageSetup scale="71"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64258-ED73-4887-B33D-57B233BBF9A7}">
  <sheetPr>
    <pageSetUpPr fitToPage="1"/>
  </sheetPr>
  <dimension ref="A1:Q24"/>
  <sheetViews>
    <sheetView zoomScaleNormal="100" workbookViewId="0">
      <selection activeCell="C21" sqref="C21"/>
    </sheetView>
  </sheetViews>
  <sheetFormatPr defaultColWidth="8.85546875" defaultRowHeight="12.75" x14ac:dyDescent="0.2"/>
  <sheetData>
    <row r="1" spans="1:17" ht="18" x14ac:dyDescent="0.25">
      <c r="A1" s="290" t="s">
        <v>256</v>
      </c>
    </row>
    <row r="3" spans="1:17" x14ac:dyDescent="0.2">
      <c r="A3" s="7" t="s">
        <v>259</v>
      </c>
      <c r="I3" s="306"/>
    </row>
    <row r="4" spans="1:17" x14ac:dyDescent="0.2">
      <c r="A4" s="7"/>
    </row>
    <row r="5" spans="1:17" x14ac:dyDescent="0.2">
      <c r="B5" s="11" t="s">
        <v>257</v>
      </c>
    </row>
    <row r="7" spans="1:17" x14ac:dyDescent="0.2">
      <c r="B7" s="11" t="s">
        <v>258</v>
      </c>
    </row>
    <row r="9" spans="1:17" x14ac:dyDescent="0.2">
      <c r="A9" s="7" t="s">
        <v>260</v>
      </c>
    </row>
    <row r="11" spans="1:17" x14ac:dyDescent="0.2">
      <c r="A11" s="231" t="s">
        <v>288</v>
      </c>
    </row>
    <row r="13" spans="1:17" x14ac:dyDescent="0.2">
      <c r="B13" s="329" t="s">
        <v>274</v>
      </c>
      <c r="C13" s="329"/>
      <c r="D13" s="329"/>
      <c r="E13" s="329"/>
      <c r="F13" s="329"/>
      <c r="G13" s="329"/>
      <c r="H13" s="329"/>
      <c r="I13" s="329"/>
      <c r="J13" s="329"/>
      <c r="K13" s="329"/>
      <c r="L13" s="329"/>
      <c r="M13" s="329"/>
      <c r="N13" s="329"/>
      <c r="O13" s="329"/>
      <c r="P13" s="329"/>
      <c r="Q13" s="329"/>
    </row>
    <row r="15" spans="1:17" ht="33" customHeight="1" x14ac:dyDescent="0.2">
      <c r="B15" s="330" t="s">
        <v>289</v>
      </c>
      <c r="C15" s="331"/>
      <c r="D15" s="331"/>
      <c r="E15" s="331"/>
      <c r="F15" s="331"/>
      <c r="G15" s="331"/>
      <c r="H15" s="331"/>
      <c r="I15" s="331"/>
      <c r="J15" s="331"/>
      <c r="K15" s="331"/>
      <c r="L15" s="331"/>
      <c r="M15" s="331"/>
      <c r="N15" s="331"/>
      <c r="O15" s="331"/>
      <c r="P15" s="331"/>
      <c r="Q15" s="331"/>
    </row>
    <row r="17" spans="1:11" x14ac:dyDescent="0.2">
      <c r="A17" s="332" t="s">
        <v>271</v>
      </c>
      <c r="B17" s="333"/>
      <c r="C17" s="338" t="s">
        <v>263</v>
      </c>
      <c r="D17" s="339"/>
      <c r="E17" s="294" t="s">
        <v>266</v>
      </c>
      <c r="F17" s="338" t="s">
        <v>267</v>
      </c>
      <c r="G17" s="339"/>
      <c r="H17" s="338" t="s">
        <v>268</v>
      </c>
      <c r="I17" s="339"/>
      <c r="J17" s="340" t="s">
        <v>269</v>
      </c>
      <c r="K17" s="339"/>
    </row>
    <row r="18" spans="1:11" x14ac:dyDescent="0.2">
      <c r="A18" s="334"/>
      <c r="B18" s="335"/>
      <c r="C18" s="292" t="s">
        <v>264</v>
      </c>
      <c r="D18" s="293" t="s">
        <v>265</v>
      </c>
      <c r="E18" s="291" t="s">
        <v>264</v>
      </c>
      <c r="F18" s="292" t="s">
        <v>264</v>
      </c>
      <c r="G18" s="293" t="s">
        <v>265</v>
      </c>
      <c r="H18" s="292" t="s">
        <v>264</v>
      </c>
      <c r="I18" s="293" t="s">
        <v>265</v>
      </c>
      <c r="J18" s="291" t="s">
        <v>264</v>
      </c>
      <c r="K18" s="293" t="s">
        <v>265</v>
      </c>
    </row>
    <row r="19" spans="1:11" x14ac:dyDescent="0.2">
      <c r="A19" s="286"/>
      <c r="B19" s="287"/>
      <c r="C19" s="299"/>
      <c r="D19" s="300"/>
      <c r="E19" s="177"/>
      <c r="F19" s="299"/>
      <c r="G19" s="300"/>
      <c r="H19" s="299"/>
      <c r="I19" s="300"/>
      <c r="J19" s="177"/>
      <c r="K19" s="300"/>
    </row>
    <row r="20" spans="1:11" x14ac:dyDescent="0.2">
      <c r="A20" s="341" t="s">
        <v>261</v>
      </c>
      <c r="B20" s="342"/>
      <c r="C20" s="299">
        <v>0.13</v>
      </c>
      <c r="D20" s="300">
        <v>0.25</v>
      </c>
      <c r="E20" s="177">
        <v>0.13</v>
      </c>
      <c r="F20" s="304">
        <v>0.1</v>
      </c>
      <c r="G20" s="300">
        <v>0.15</v>
      </c>
      <c r="H20" s="299">
        <v>7.0000000000000007E-2</v>
      </c>
      <c r="I20" s="305">
        <v>0.1</v>
      </c>
      <c r="J20" s="177">
        <v>0.04</v>
      </c>
      <c r="K20" s="300">
        <v>7.0000000000000007E-2</v>
      </c>
    </row>
    <row r="21" spans="1:11" x14ac:dyDescent="0.2">
      <c r="A21" s="288"/>
      <c r="B21" s="298"/>
      <c r="C21" s="299"/>
      <c r="D21" s="300"/>
      <c r="E21" s="177"/>
      <c r="F21" s="299"/>
      <c r="G21" s="300"/>
      <c r="H21" s="299"/>
      <c r="I21" s="300"/>
      <c r="J21" s="177"/>
      <c r="K21" s="300"/>
    </row>
    <row r="22" spans="1:11" x14ac:dyDescent="0.2">
      <c r="A22" s="336" t="s">
        <v>262</v>
      </c>
      <c r="B22" s="337"/>
      <c r="C22" s="301">
        <v>0.01</v>
      </c>
      <c r="D22" s="302">
        <v>0.01</v>
      </c>
      <c r="E22" s="303">
        <v>0.01</v>
      </c>
      <c r="F22" s="295" t="s">
        <v>270</v>
      </c>
      <c r="G22" s="296" t="s">
        <v>270</v>
      </c>
      <c r="H22" s="295" t="s">
        <v>270</v>
      </c>
      <c r="I22" s="296" t="s">
        <v>270</v>
      </c>
      <c r="J22" s="297" t="s">
        <v>270</v>
      </c>
      <c r="K22" s="296" t="s">
        <v>270</v>
      </c>
    </row>
    <row r="24" spans="1:11" x14ac:dyDescent="0.2">
      <c r="A24" t="s">
        <v>272</v>
      </c>
      <c r="B24" t="s">
        <v>273</v>
      </c>
    </row>
  </sheetData>
  <sheetProtection algorithmName="SHA-512" hashValue="G+KUcl7UCCNJGuwl9GcmK+/Kfz8tbjWCs8+T+vWyAjh/BagBpeqO4GATemslttAJHQSSkNBxGgS+efKmo+xbsA==" saltValue="Gb6Qa2mfQetBA2wVgN//ow==" spinCount="100000" sheet="1" objects="1" scenarios="1"/>
  <mergeCells count="9">
    <mergeCell ref="B13:Q13"/>
    <mergeCell ref="B15:Q15"/>
    <mergeCell ref="A17:B18"/>
    <mergeCell ref="A22:B22"/>
    <mergeCell ref="C17:D17"/>
    <mergeCell ref="F17:G17"/>
    <mergeCell ref="H17:I17"/>
    <mergeCell ref="J17:K17"/>
    <mergeCell ref="A20:B20"/>
  </mergeCells>
  <hyperlinks>
    <hyperlink ref="B5" r:id="rId1" display="https://www.ucalgary.ca/live-uc-ucalgary-site/sites/default/files/teams/261/09_gcc-GCIsoLink%2B253.pdf" xr:uid="{519BE31F-4E3E-4487-A972-6C5B9CE31367}"/>
    <hyperlink ref="B7" r:id="rId2" display="https://www.ucalgary.ca/live-uc-ucalgary-site/sites/default/files/teams/261/10_htc-GCIsoLink%2B253.pdf" xr:uid="{6FB41D58-6F7B-42DC-A10C-42A611FE0DDF}"/>
  </hyperlinks>
  <pageMargins left="0.70866141732283472" right="0.70866141732283472" top="0.74803149606299213" bottom="0.74803149606299213" header="0.31496062992125984" footer="0.31496062992125984"/>
  <pageSetup scale="82" orientation="landscape" verticalDpi="0"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97"/>
  <sheetViews>
    <sheetView showZeros="0" tabSelected="1" zoomScale="75" workbookViewId="0">
      <selection activeCell="L17" sqref="L17"/>
    </sheetView>
  </sheetViews>
  <sheetFormatPr defaultColWidth="9.140625" defaultRowHeight="12.75" x14ac:dyDescent="0.2"/>
  <cols>
    <col min="1" max="1" width="10.42578125" customWidth="1"/>
    <col min="2" max="2" width="24.28515625" customWidth="1"/>
    <col min="3" max="3" width="8.85546875" customWidth="1"/>
    <col min="4" max="4" width="13.140625" bestFit="1" customWidth="1"/>
    <col min="5" max="5" width="10.42578125" customWidth="1"/>
    <col min="6" max="8" width="8.85546875" customWidth="1"/>
    <col min="9" max="10" width="9.85546875" customWidth="1"/>
    <col min="11" max="12" width="9.28515625" style="5" customWidth="1"/>
    <col min="13" max="20" width="9.28515625" customWidth="1"/>
    <col min="22" max="22" width="64.5703125" customWidth="1"/>
  </cols>
  <sheetData>
    <row r="1" spans="1:22" ht="15.75" x14ac:dyDescent="0.25">
      <c r="A1" s="1" t="s">
        <v>9</v>
      </c>
      <c r="B1" s="2"/>
      <c r="C1" s="2"/>
      <c r="D1" s="145" t="s">
        <v>15</v>
      </c>
      <c r="E1" s="2"/>
      <c r="F1" s="145"/>
      <c r="K1" s="146"/>
      <c r="L1" s="146"/>
      <c r="M1" s="2"/>
      <c r="V1" s="211" t="s">
        <v>293</v>
      </c>
    </row>
    <row r="2" spans="1:22" ht="15.75" x14ac:dyDescent="0.25">
      <c r="A2" s="147" t="s">
        <v>134</v>
      </c>
      <c r="B2" s="2"/>
      <c r="C2" s="2"/>
      <c r="D2" s="147" t="s">
        <v>4</v>
      </c>
      <c r="E2" s="148" t="s">
        <v>301</v>
      </c>
      <c r="F2" s="147"/>
      <c r="G2" s="147"/>
      <c r="H2" s="147"/>
      <c r="K2" s="146"/>
      <c r="L2" s="146"/>
      <c r="M2" s="1"/>
      <c r="V2" s="211" t="s">
        <v>292</v>
      </c>
    </row>
    <row r="3" spans="1:22" ht="15.75" x14ac:dyDescent="0.25">
      <c r="A3" s="147" t="s">
        <v>5</v>
      </c>
      <c r="B3" s="147"/>
      <c r="C3" s="147"/>
      <c r="D3" s="147" t="s">
        <v>3</v>
      </c>
      <c r="E3" s="148" t="s">
        <v>90</v>
      </c>
      <c r="F3" s="147"/>
      <c r="G3" s="147"/>
      <c r="H3" s="147"/>
      <c r="K3" s="146"/>
      <c r="L3" s="146"/>
      <c r="M3" s="1"/>
      <c r="V3" s="211" t="s">
        <v>294</v>
      </c>
    </row>
    <row r="4" spans="1:22" ht="15.75" x14ac:dyDescent="0.25">
      <c r="A4" s="147" t="s">
        <v>10</v>
      </c>
      <c r="B4" s="147"/>
      <c r="C4" s="147"/>
      <c r="D4" s="147" t="s">
        <v>1</v>
      </c>
      <c r="E4" s="148" t="s">
        <v>91</v>
      </c>
      <c r="F4" s="147"/>
      <c r="G4" s="147"/>
      <c r="H4" s="147"/>
      <c r="K4" s="146"/>
      <c r="L4" s="146"/>
      <c r="M4" s="1"/>
      <c r="V4" s="211" t="s">
        <v>295</v>
      </c>
    </row>
    <row r="5" spans="1:22" ht="15.75" x14ac:dyDescent="0.25">
      <c r="A5" s="149" t="s">
        <v>11</v>
      </c>
      <c r="B5" s="4"/>
      <c r="C5" s="4"/>
      <c r="D5" s="149" t="s">
        <v>2</v>
      </c>
      <c r="E5" s="320" t="s">
        <v>302</v>
      </c>
      <c r="F5" s="149"/>
      <c r="G5" s="149"/>
      <c r="H5" s="149"/>
      <c r="I5" s="4"/>
      <c r="J5" s="4"/>
      <c r="K5" s="150"/>
      <c r="L5" s="150"/>
      <c r="M5" s="151"/>
      <c r="N5" s="4"/>
      <c r="O5" s="4"/>
      <c r="P5" s="4"/>
      <c r="Q5" s="4"/>
      <c r="R5" s="4"/>
      <c r="S5" s="4"/>
      <c r="V5" s="211" t="s">
        <v>290</v>
      </c>
    </row>
    <row r="6" spans="1:22" ht="15" x14ac:dyDescent="0.2">
      <c r="A6" s="2" t="s">
        <v>6</v>
      </c>
      <c r="B6" s="152">
        <f>'FILL FORM'!B5</f>
        <v>0</v>
      </c>
      <c r="D6" s="2" t="s">
        <v>7</v>
      </c>
      <c r="E6" s="322">
        <f>'FILL FORM'!B21</f>
        <v>0</v>
      </c>
      <c r="F6" s="322"/>
      <c r="G6" s="322"/>
      <c r="H6" s="2"/>
      <c r="K6" s="146"/>
      <c r="L6" s="146"/>
      <c r="V6" s="210"/>
    </row>
    <row r="7" spans="1:22" ht="15" x14ac:dyDescent="0.2">
      <c r="A7" s="2"/>
      <c r="B7" s="152">
        <f>'FILL FORM'!B6</f>
        <v>0</v>
      </c>
      <c r="D7" s="2" t="s">
        <v>8</v>
      </c>
      <c r="E7" s="323">
        <f>'FILL FORM'!B22</f>
        <v>0</v>
      </c>
      <c r="F7" s="323"/>
      <c r="G7" s="323"/>
      <c r="H7" s="2"/>
      <c r="K7" s="146"/>
      <c r="L7" s="146"/>
      <c r="V7" s="211" t="s">
        <v>214</v>
      </c>
    </row>
    <row r="8" spans="1:22" ht="15" x14ac:dyDescent="0.2">
      <c r="A8" s="2"/>
      <c r="B8" s="152">
        <f>'FILL FORM'!B7</f>
        <v>0</v>
      </c>
      <c r="D8" s="2"/>
      <c r="E8" s="154"/>
      <c r="G8" s="2"/>
      <c r="H8" s="2"/>
      <c r="K8" s="146"/>
      <c r="L8" s="146"/>
      <c r="V8" s="211" t="s">
        <v>215</v>
      </c>
    </row>
    <row r="9" spans="1:22" ht="15" x14ac:dyDescent="0.2">
      <c r="A9" s="2"/>
      <c r="B9" s="152">
        <f>'FILL FORM'!B8</f>
        <v>0</v>
      </c>
      <c r="D9" s="2"/>
      <c r="E9" s="155"/>
      <c r="F9" s="2"/>
      <c r="G9" s="2"/>
      <c r="H9" s="2"/>
      <c r="K9" s="146"/>
      <c r="L9" s="146"/>
      <c r="V9" s="211" t="s">
        <v>216</v>
      </c>
    </row>
    <row r="10" spans="1:22" ht="18" x14ac:dyDescent="0.25">
      <c r="A10" s="2"/>
      <c r="B10" s="152">
        <f>'FILL FORM'!B10</f>
        <v>0</v>
      </c>
      <c r="C10" s="2"/>
      <c r="D10" s="16" t="str">
        <f>'FILL FORM'!A13</f>
        <v>Office phone:</v>
      </c>
      <c r="E10" s="7">
        <f>'FILL FORM'!B13</f>
        <v>0</v>
      </c>
      <c r="F10" s="6"/>
      <c r="G10" s="6"/>
      <c r="H10" s="6"/>
      <c r="K10" s="146"/>
      <c r="L10" s="146"/>
      <c r="M10" s="10"/>
      <c r="V10" s="210"/>
    </row>
    <row r="11" spans="1:22" ht="15" x14ac:dyDescent="0.2">
      <c r="A11" s="8"/>
      <c r="B11" s="152">
        <f>'FILL FORM'!B11</f>
        <v>0</v>
      </c>
      <c r="C11" s="2"/>
      <c r="D11" s="16" t="str">
        <f>'FILL FORM'!A15</f>
        <v>email 1:</v>
      </c>
      <c r="E11" s="7">
        <f>'FILL FORM'!B15</f>
        <v>0</v>
      </c>
      <c r="F11" s="2"/>
      <c r="G11" s="2"/>
      <c r="H11" s="2"/>
      <c r="M11" s="11"/>
    </row>
    <row r="12" spans="1:22" ht="15" x14ac:dyDescent="0.2">
      <c r="A12" s="2"/>
      <c r="B12" s="152">
        <f>'FILL FORM'!B12</f>
        <v>0</v>
      </c>
      <c r="C12" s="2"/>
      <c r="D12" s="16" t="str">
        <f>'FILL FORM'!A16</f>
        <v>email 2:</v>
      </c>
      <c r="E12" s="7">
        <f>'FILL FORM'!B16</f>
        <v>0</v>
      </c>
      <c r="F12" s="2"/>
      <c r="G12" s="2"/>
      <c r="H12" s="2"/>
    </row>
    <row r="13" spans="1:22" ht="15" x14ac:dyDescent="0.2">
      <c r="A13" s="2"/>
      <c r="B13" s="152"/>
      <c r="C13" s="2"/>
      <c r="D13" s="16"/>
      <c r="E13" s="7"/>
      <c r="F13" s="2"/>
      <c r="G13" s="2"/>
      <c r="H13" s="2"/>
    </row>
    <row r="14" spans="1:22" ht="18" x14ac:dyDescent="0.25">
      <c r="A14" s="156" t="s">
        <v>210</v>
      </c>
      <c r="B14" s="1"/>
      <c r="D14" s="2"/>
      <c r="E14" s="2"/>
      <c r="F14" s="2"/>
      <c r="G14" s="2"/>
      <c r="H14" s="2"/>
      <c r="I14" s="2"/>
    </row>
    <row r="15" spans="1:22" ht="18" x14ac:dyDescent="0.25">
      <c r="A15" s="156" t="s">
        <v>158</v>
      </c>
      <c r="B15" s="1"/>
      <c r="D15" s="2"/>
      <c r="E15" s="2"/>
      <c r="F15" s="2"/>
      <c r="G15" s="2"/>
      <c r="H15" s="2"/>
      <c r="I15" s="2"/>
    </row>
    <row r="16" spans="1:22" ht="18" x14ac:dyDescent="0.25">
      <c r="A16" s="3"/>
      <c r="B16" s="151"/>
      <c r="C16" s="156"/>
      <c r="D16" s="3"/>
      <c r="E16" s="3"/>
      <c r="F16" s="2"/>
      <c r="G16" s="2"/>
      <c r="H16" s="2"/>
      <c r="I16" s="2"/>
    </row>
    <row r="17" spans="1:22" ht="19.5" x14ac:dyDescent="0.35">
      <c r="A17" s="157" t="s">
        <v>0</v>
      </c>
      <c r="B17" s="318" t="s">
        <v>291</v>
      </c>
      <c r="C17" s="157" t="s">
        <v>37</v>
      </c>
      <c r="D17" s="157" t="s">
        <v>40</v>
      </c>
      <c r="E17" s="157" t="s">
        <v>303</v>
      </c>
      <c r="F17" s="157" t="s">
        <v>41</v>
      </c>
      <c r="G17" s="157" t="s">
        <v>42</v>
      </c>
      <c r="H17" s="157" t="s">
        <v>304</v>
      </c>
      <c r="I17" s="157" t="s">
        <v>36</v>
      </c>
      <c r="J17" s="157" t="s">
        <v>29</v>
      </c>
      <c r="K17" s="157" t="s">
        <v>30</v>
      </c>
      <c r="L17" s="157" t="s">
        <v>31</v>
      </c>
      <c r="M17" s="157" t="s">
        <v>32</v>
      </c>
      <c r="N17" s="157" t="s">
        <v>33</v>
      </c>
      <c r="O17" s="157" t="s">
        <v>174</v>
      </c>
      <c r="P17" s="157" t="s">
        <v>35</v>
      </c>
      <c r="Q17" s="157" t="s">
        <v>34</v>
      </c>
      <c r="R17" s="157" t="s">
        <v>38</v>
      </c>
      <c r="S17" s="158" t="s">
        <v>135</v>
      </c>
      <c r="T17" s="157" t="s">
        <v>38</v>
      </c>
      <c r="U17" s="157" t="s">
        <v>14</v>
      </c>
      <c r="V17" s="321" t="s">
        <v>13</v>
      </c>
    </row>
    <row r="18" spans="1:22" ht="18" x14ac:dyDescent="0.25">
      <c r="A18" s="159">
        <v>1</v>
      </c>
      <c r="B18" s="310"/>
      <c r="C18" s="180"/>
      <c r="D18" s="180"/>
      <c r="E18" s="180"/>
      <c r="F18" s="180"/>
      <c r="G18" s="180"/>
      <c r="H18" s="180"/>
      <c r="I18" s="180"/>
      <c r="J18" s="180"/>
      <c r="K18" s="180"/>
      <c r="L18" s="180"/>
      <c r="M18" s="180"/>
      <c r="N18" s="180"/>
      <c r="O18" s="180"/>
      <c r="P18" s="180"/>
      <c r="Q18" s="180"/>
      <c r="R18" s="181"/>
      <c r="S18" s="181"/>
      <c r="T18" s="181"/>
      <c r="U18" s="263">
        <f t="shared" ref="U18:U49" si="0">SUM(C18:T18)</f>
        <v>0</v>
      </c>
      <c r="V18" s="307"/>
    </row>
    <row r="19" spans="1:22" ht="18" x14ac:dyDescent="0.25">
      <c r="A19" s="160">
        <v>2</v>
      </c>
      <c r="B19" s="310"/>
      <c r="C19" s="181"/>
      <c r="D19" s="181"/>
      <c r="E19" s="181"/>
      <c r="F19" s="181"/>
      <c r="G19" s="181"/>
      <c r="H19" s="180"/>
      <c r="I19" s="181"/>
      <c r="J19" s="180"/>
      <c r="K19" s="180"/>
      <c r="L19" s="180"/>
      <c r="M19" s="180"/>
      <c r="N19" s="180"/>
      <c r="O19" s="180"/>
      <c r="P19" s="180"/>
      <c r="Q19" s="180"/>
      <c r="R19" s="181"/>
      <c r="S19" s="181"/>
      <c r="T19" s="181"/>
      <c r="U19" s="263">
        <f t="shared" si="0"/>
        <v>0</v>
      </c>
      <c r="V19" s="308"/>
    </row>
    <row r="20" spans="1:22" ht="18" x14ac:dyDescent="0.25">
      <c r="A20" s="157">
        <v>3</v>
      </c>
      <c r="B20" s="310"/>
      <c r="C20" s="181"/>
      <c r="D20" s="181"/>
      <c r="E20" s="181"/>
      <c r="F20" s="181"/>
      <c r="G20" s="181"/>
      <c r="H20" s="180"/>
      <c r="I20" s="181"/>
      <c r="J20" s="180"/>
      <c r="K20" s="180"/>
      <c r="L20" s="180"/>
      <c r="M20" s="180"/>
      <c r="N20" s="180"/>
      <c r="O20" s="180"/>
      <c r="P20" s="180"/>
      <c r="Q20" s="180"/>
      <c r="R20" s="181"/>
      <c r="S20" s="181"/>
      <c r="T20" s="181"/>
      <c r="U20" s="263">
        <f t="shared" si="0"/>
        <v>0</v>
      </c>
      <c r="V20" s="308"/>
    </row>
    <row r="21" spans="1:22" ht="18" x14ac:dyDescent="0.25">
      <c r="A21" s="157">
        <v>4</v>
      </c>
      <c r="B21" s="310"/>
      <c r="C21" s="181"/>
      <c r="D21" s="181"/>
      <c r="E21" s="181"/>
      <c r="F21" s="181"/>
      <c r="G21" s="181"/>
      <c r="H21" s="180"/>
      <c r="I21" s="181"/>
      <c r="J21" s="180"/>
      <c r="K21" s="180"/>
      <c r="L21" s="180"/>
      <c r="M21" s="180"/>
      <c r="N21" s="180"/>
      <c r="O21" s="180"/>
      <c r="P21" s="180"/>
      <c r="Q21" s="180"/>
      <c r="R21" s="181"/>
      <c r="S21" s="181"/>
      <c r="T21" s="181"/>
      <c r="U21" s="263">
        <f t="shared" si="0"/>
        <v>0</v>
      </c>
      <c r="V21" s="308"/>
    </row>
    <row r="22" spans="1:22" ht="18" x14ac:dyDescent="0.25">
      <c r="A22" s="157">
        <v>5</v>
      </c>
      <c r="B22" s="310"/>
      <c r="C22" s="181"/>
      <c r="D22" s="181"/>
      <c r="E22" s="181"/>
      <c r="F22" s="181"/>
      <c r="G22" s="181"/>
      <c r="H22" s="180"/>
      <c r="I22" s="181"/>
      <c r="J22" s="180"/>
      <c r="K22" s="180"/>
      <c r="L22" s="180"/>
      <c r="M22" s="180"/>
      <c r="N22" s="180"/>
      <c r="O22" s="180"/>
      <c r="P22" s="180"/>
      <c r="Q22" s="180"/>
      <c r="R22" s="181"/>
      <c r="S22" s="181"/>
      <c r="T22" s="181"/>
      <c r="U22" s="263">
        <f t="shared" si="0"/>
        <v>0</v>
      </c>
      <c r="V22" s="308"/>
    </row>
    <row r="23" spans="1:22" ht="18" x14ac:dyDescent="0.25">
      <c r="A23" s="157">
        <v>6</v>
      </c>
      <c r="B23" s="310"/>
      <c r="C23" s="181"/>
      <c r="D23" s="181"/>
      <c r="E23" s="181"/>
      <c r="F23" s="181"/>
      <c r="G23" s="181"/>
      <c r="H23" s="180"/>
      <c r="I23" s="181"/>
      <c r="J23" s="180"/>
      <c r="K23" s="180"/>
      <c r="L23" s="180"/>
      <c r="M23" s="180"/>
      <c r="N23" s="180"/>
      <c r="O23" s="180"/>
      <c r="P23" s="180"/>
      <c r="Q23" s="180"/>
      <c r="R23" s="181"/>
      <c r="S23" s="181"/>
      <c r="T23" s="181"/>
      <c r="U23" s="263">
        <f t="shared" si="0"/>
        <v>0</v>
      </c>
      <c r="V23" s="308"/>
    </row>
    <row r="24" spans="1:22" ht="18" x14ac:dyDescent="0.25">
      <c r="A24" s="157">
        <v>7</v>
      </c>
      <c r="B24" s="310"/>
      <c r="C24" s="181"/>
      <c r="D24" s="181"/>
      <c r="E24" s="181"/>
      <c r="F24" s="181"/>
      <c r="G24" s="181"/>
      <c r="H24" s="180"/>
      <c r="I24" s="181"/>
      <c r="J24" s="180"/>
      <c r="K24" s="180"/>
      <c r="L24" s="180"/>
      <c r="M24" s="180"/>
      <c r="N24" s="180"/>
      <c r="O24" s="180"/>
      <c r="P24" s="180"/>
      <c r="Q24" s="180"/>
      <c r="R24" s="181"/>
      <c r="S24" s="181"/>
      <c r="T24" s="181"/>
      <c r="U24" s="263">
        <f t="shared" si="0"/>
        <v>0</v>
      </c>
      <c r="V24" s="308"/>
    </row>
    <row r="25" spans="1:22" ht="18" x14ac:dyDescent="0.25">
      <c r="A25" s="157">
        <v>8</v>
      </c>
      <c r="B25" s="310"/>
      <c r="C25" s="181"/>
      <c r="D25" s="181"/>
      <c r="E25" s="181"/>
      <c r="F25" s="181"/>
      <c r="G25" s="181"/>
      <c r="H25" s="180"/>
      <c r="I25" s="181"/>
      <c r="J25" s="180"/>
      <c r="K25" s="180"/>
      <c r="L25" s="180"/>
      <c r="M25" s="180"/>
      <c r="N25" s="180"/>
      <c r="O25" s="180"/>
      <c r="P25" s="180"/>
      <c r="Q25" s="180"/>
      <c r="R25" s="181"/>
      <c r="S25" s="181"/>
      <c r="T25" s="181"/>
      <c r="U25" s="263">
        <f t="shared" si="0"/>
        <v>0</v>
      </c>
      <c r="V25" s="308"/>
    </row>
    <row r="26" spans="1:22" ht="18" x14ac:dyDescent="0.25">
      <c r="A26" s="157">
        <v>9</v>
      </c>
      <c r="B26" s="310"/>
      <c r="C26" s="181"/>
      <c r="D26" s="181"/>
      <c r="E26" s="181"/>
      <c r="F26" s="181"/>
      <c r="G26" s="181"/>
      <c r="H26" s="180"/>
      <c r="I26" s="181"/>
      <c r="J26" s="180"/>
      <c r="K26" s="180"/>
      <c r="L26" s="180"/>
      <c r="M26" s="180"/>
      <c r="N26" s="180"/>
      <c r="O26" s="180"/>
      <c r="P26" s="180"/>
      <c r="Q26" s="180"/>
      <c r="R26" s="181"/>
      <c r="S26" s="181"/>
      <c r="T26" s="181"/>
      <c r="U26" s="263">
        <f t="shared" si="0"/>
        <v>0</v>
      </c>
      <c r="V26" s="308"/>
    </row>
    <row r="27" spans="1:22" ht="18" x14ac:dyDescent="0.25">
      <c r="A27" s="157">
        <v>10</v>
      </c>
      <c r="B27" s="310"/>
      <c r="C27" s="181"/>
      <c r="D27" s="181"/>
      <c r="E27" s="181"/>
      <c r="F27" s="181"/>
      <c r="G27" s="181"/>
      <c r="H27" s="180"/>
      <c r="I27" s="181"/>
      <c r="J27" s="180"/>
      <c r="K27" s="180"/>
      <c r="L27" s="180"/>
      <c r="M27" s="180"/>
      <c r="N27" s="180"/>
      <c r="O27" s="180"/>
      <c r="P27" s="180"/>
      <c r="Q27" s="180"/>
      <c r="R27" s="181"/>
      <c r="S27" s="181"/>
      <c r="T27" s="181"/>
      <c r="U27" s="263">
        <f t="shared" si="0"/>
        <v>0</v>
      </c>
      <c r="V27" s="308"/>
    </row>
    <row r="28" spans="1:22" ht="18" x14ac:dyDescent="0.25">
      <c r="A28" s="157">
        <v>11</v>
      </c>
      <c r="B28" s="310"/>
      <c r="C28" s="181"/>
      <c r="D28" s="181"/>
      <c r="E28" s="181"/>
      <c r="F28" s="181"/>
      <c r="G28" s="181"/>
      <c r="H28" s="180"/>
      <c r="I28" s="181"/>
      <c r="J28" s="180"/>
      <c r="K28" s="180"/>
      <c r="L28" s="180"/>
      <c r="M28" s="180"/>
      <c r="N28" s="180"/>
      <c r="O28" s="180"/>
      <c r="P28" s="180"/>
      <c r="Q28" s="180"/>
      <c r="R28" s="181"/>
      <c r="S28" s="181"/>
      <c r="T28" s="181"/>
      <c r="U28" s="263">
        <f t="shared" si="0"/>
        <v>0</v>
      </c>
      <c r="V28" s="308"/>
    </row>
    <row r="29" spans="1:22" ht="18" x14ac:dyDescent="0.25">
      <c r="A29" s="157">
        <v>12</v>
      </c>
      <c r="B29" s="310"/>
      <c r="C29" s="181"/>
      <c r="D29" s="181"/>
      <c r="E29" s="181"/>
      <c r="F29" s="181"/>
      <c r="G29" s="181"/>
      <c r="H29" s="180"/>
      <c r="I29" s="181"/>
      <c r="J29" s="180"/>
      <c r="K29" s="180"/>
      <c r="L29" s="180"/>
      <c r="M29" s="180"/>
      <c r="N29" s="180"/>
      <c r="O29" s="180"/>
      <c r="P29" s="180"/>
      <c r="Q29" s="180"/>
      <c r="R29" s="181"/>
      <c r="S29" s="181"/>
      <c r="T29" s="181"/>
      <c r="U29" s="263">
        <f t="shared" si="0"/>
        <v>0</v>
      </c>
      <c r="V29" s="308"/>
    </row>
    <row r="30" spans="1:22" ht="18" x14ac:dyDescent="0.25">
      <c r="A30" s="157">
        <v>13</v>
      </c>
      <c r="B30" s="310"/>
      <c r="C30" s="181"/>
      <c r="D30" s="181"/>
      <c r="E30" s="181"/>
      <c r="F30" s="181"/>
      <c r="G30" s="181"/>
      <c r="H30" s="180"/>
      <c r="I30" s="181"/>
      <c r="J30" s="180"/>
      <c r="K30" s="180"/>
      <c r="L30" s="180"/>
      <c r="M30" s="180"/>
      <c r="N30" s="180"/>
      <c r="O30" s="180"/>
      <c r="P30" s="180"/>
      <c r="Q30" s="180"/>
      <c r="R30" s="181"/>
      <c r="S30" s="181"/>
      <c r="T30" s="181"/>
      <c r="U30" s="263">
        <f t="shared" si="0"/>
        <v>0</v>
      </c>
      <c r="V30" s="308"/>
    </row>
    <row r="31" spans="1:22" ht="18" x14ac:dyDescent="0.25">
      <c r="A31" s="157">
        <v>14</v>
      </c>
      <c r="B31" s="310"/>
      <c r="C31" s="181"/>
      <c r="D31" s="181"/>
      <c r="E31" s="181"/>
      <c r="F31" s="181"/>
      <c r="G31" s="181"/>
      <c r="H31" s="180"/>
      <c r="I31" s="181"/>
      <c r="J31" s="180"/>
      <c r="K31" s="180"/>
      <c r="L31" s="180"/>
      <c r="M31" s="180"/>
      <c r="N31" s="180"/>
      <c r="O31" s="180"/>
      <c r="P31" s="180"/>
      <c r="Q31" s="180"/>
      <c r="R31" s="181"/>
      <c r="S31" s="181"/>
      <c r="T31" s="181"/>
      <c r="U31" s="263">
        <f t="shared" si="0"/>
        <v>0</v>
      </c>
      <c r="V31" s="308"/>
    </row>
    <row r="32" spans="1:22" ht="18" x14ac:dyDescent="0.25">
      <c r="A32" s="157">
        <v>15</v>
      </c>
      <c r="B32" s="310"/>
      <c r="C32" s="181"/>
      <c r="D32" s="181"/>
      <c r="E32" s="181"/>
      <c r="F32" s="181"/>
      <c r="G32" s="181"/>
      <c r="H32" s="180"/>
      <c r="I32" s="181"/>
      <c r="J32" s="180"/>
      <c r="K32" s="180"/>
      <c r="L32" s="180"/>
      <c r="M32" s="180"/>
      <c r="N32" s="180"/>
      <c r="O32" s="180"/>
      <c r="P32" s="180"/>
      <c r="Q32" s="180"/>
      <c r="R32" s="181"/>
      <c r="S32" s="181"/>
      <c r="T32" s="181"/>
      <c r="U32" s="263">
        <f t="shared" si="0"/>
        <v>0</v>
      </c>
      <c r="V32" s="308"/>
    </row>
    <row r="33" spans="1:22" ht="18" x14ac:dyDescent="0.25">
      <c r="A33" s="157">
        <v>16</v>
      </c>
      <c r="B33" s="310"/>
      <c r="C33" s="181"/>
      <c r="D33" s="181"/>
      <c r="E33" s="181"/>
      <c r="F33" s="181"/>
      <c r="G33" s="181"/>
      <c r="H33" s="180"/>
      <c r="I33" s="181"/>
      <c r="J33" s="180"/>
      <c r="K33" s="180"/>
      <c r="L33" s="180"/>
      <c r="M33" s="180"/>
      <c r="N33" s="180"/>
      <c r="O33" s="180"/>
      <c r="P33" s="180"/>
      <c r="Q33" s="180"/>
      <c r="R33" s="181"/>
      <c r="S33" s="181"/>
      <c r="T33" s="181"/>
      <c r="U33" s="263">
        <f t="shared" si="0"/>
        <v>0</v>
      </c>
      <c r="V33" s="308"/>
    </row>
    <row r="34" spans="1:22" ht="18" x14ac:dyDescent="0.25">
      <c r="A34" s="157">
        <v>17</v>
      </c>
      <c r="B34" s="310"/>
      <c r="C34" s="181"/>
      <c r="D34" s="181"/>
      <c r="E34" s="181"/>
      <c r="F34" s="181"/>
      <c r="G34" s="181"/>
      <c r="H34" s="180"/>
      <c r="I34" s="181"/>
      <c r="J34" s="180"/>
      <c r="K34" s="180"/>
      <c r="L34" s="180"/>
      <c r="M34" s="180"/>
      <c r="N34" s="180"/>
      <c r="O34" s="180"/>
      <c r="P34" s="180"/>
      <c r="Q34" s="180"/>
      <c r="R34" s="181"/>
      <c r="S34" s="181"/>
      <c r="T34" s="181"/>
      <c r="U34" s="263">
        <f t="shared" si="0"/>
        <v>0</v>
      </c>
      <c r="V34" s="308"/>
    </row>
    <row r="35" spans="1:22" ht="18" x14ac:dyDescent="0.25">
      <c r="A35" s="157">
        <v>18</v>
      </c>
      <c r="B35" s="310"/>
      <c r="C35" s="181"/>
      <c r="D35" s="181"/>
      <c r="E35" s="181"/>
      <c r="F35" s="181"/>
      <c r="G35" s="181"/>
      <c r="H35" s="180"/>
      <c r="I35" s="181"/>
      <c r="J35" s="180"/>
      <c r="K35" s="180"/>
      <c r="L35" s="180"/>
      <c r="M35" s="180"/>
      <c r="N35" s="180"/>
      <c r="O35" s="180"/>
      <c r="P35" s="180"/>
      <c r="Q35" s="180"/>
      <c r="R35" s="181"/>
      <c r="S35" s="181"/>
      <c r="T35" s="181"/>
      <c r="U35" s="263">
        <f t="shared" si="0"/>
        <v>0</v>
      </c>
      <c r="V35" s="308"/>
    </row>
    <row r="36" spans="1:22" ht="18" x14ac:dyDescent="0.25">
      <c r="A36" s="157">
        <v>19</v>
      </c>
      <c r="B36" s="310"/>
      <c r="C36" s="181"/>
      <c r="D36" s="181"/>
      <c r="E36" s="181"/>
      <c r="F36" s="181"/>
      <c r="G36" s="181"/>
      <c r="H36" s="180"/>
      <c r="I36" s="181"/>
      <c r="J36" s="180"/>
      <c r="K36" s="180"/>
      <c r="L36" s="180"/>
      <c r="M36" s="180"/>
      <c r="N36" s="180"/>
      <c r="O36" s="180"/>
      <c r="P36" s="180"/>
      <c r="Q36" s="180"/>
      <c r="R36" s="181"/>
      <c r="S36" s="181"/>
      <c r="T36" s="181"/>
      <c r="U36" s="263">
        <f t="shared" si="0"/>
        <v>0</v>
      </c>
      <c r="V36" s="308"/>
    </row>
    <row r="37" spans="1:22" ht="18" x14ac:dyDescent="0.25">
      <c r="A37" s="157">
        <v>20</v>
      </c>
      <c r="B37" s="310"/>
      <c r="C37" s="181"/>
      <c r="D37" s="181"/>
      <c r="E37" s="181"/>
      <c r="F37" s="181"/>
      <c r="G37" s="181"/>
      <c r="H37" s="180"/>
      <c r="I37" s="181"/>
      <c r="J37" s="180"/>
      <c r="K37" s="180"/>
      <c r="L37" s="180"/>
      <c r="M37" s="180"/>
      <c r="N37" s="180"/>
      <c r="O37" s="180"/>
      <c r="P37" s="180"/>
      <c r="Q37" s="180"/>
      <c r="R37" s="181"/>
      <c r="S37" s="181"/>
      <c r="T37" s="181"/>
      <c r="U37" s="263">
        <f t="shared" si="0"/>
        <v>0</v>
      </c>
      <c r="V37" s="308"/>
    </row>
    <row r="38" spans="1:22" ht="18" x14ac:dyDescent="0.25">
      <c r="A38" s="157">
        <v>21</v>
      </c>
      <c r="B38" s="310"/>
      <c r="C38" s="181"/>
      <c r="D38" s="181"/>
      <c r="E38" s="181"/>
      <c r="F38" s="181"/>
      <c r="G38" s="181"/>
      <c r="H38" s="180"/>
      <c r="I38" s="181"/>
      <c r="J38" s="180"/>
      <c r="K38" s="180"/>
      <c r="L38" s="180"/>
      <c r="M38" s="180"/>
      <c r="N38" s="180"/>
      <c r="O38" s="180"/>
      <c r="P38" s="180"/>
      <c r="Q38" s="180"/>
      <c r="R38" s="181"/>
      <c r="S38" s="181"/>
      <c r="T38" s="181"/>
      <c r="U38" s="263">
        <f t="shared" si="0"/>
        <v>0</v>
      </c>
      <c r="V38" s="308"/>
    </row>
    <row r="39" spans="1:22" ht="18" x14ac:dyDescent="0.25">
      <c r="A39" s="157">
        <v>22</v>
      </c>
      <c r="B39" s="310"/>
      <c r="C39" s="181"/>
      <c r="D39" s="181"/>
      <c r="E39" s="181"/>
      <c r="F39" s="181"/>
      <c r="G39" s="181"/>
      <c r="H39" s="180"/>
      <c r="I39" s="181"/>
      <c r="J39" s="180"/>
      <c r="K39" s="180"/>
      <c r="L39" s="180"/>
      <c r="M39" s="180"/>
      <c r="N39" s="180"/>
      <c r="O39" s="180"/>
      <c r="P39" s="180"/>
      <c r="Q39" s="180"/>
      <c r="R39" s="181"/>
      <c r="S39" s="181"/>
      <c r="T39" s="181"/>
      <c r="U39" s="263">
        <f t="shared" si="0"/>
        <v>0</v>
      </c>
      <c r="V39" s="308"/>
    </row>
    <row r="40" spans="1:22" ht="18" x14ac:dyDescent="0.25">
      <c r="A40" s="157">
        <v>23</v>
      </c>
      <c r="B40" s="310"/>
      <c r="C40" s="181"/>
      <c r="D40" s="181"/>
      <c r="E40" s="181"/>
      <c r="F40" s="181"/>
      <c r="G40" s="181"/>
      <c r="H40" s="180"/>
      <c r="I40" s="181"/>
      <c r="J40" s="180"/>
      <c r="K40" s="180"/>
      <c r="L40" s="180"/>
      <c r="M40" s="180"/>
      <c r="N40" s="180"/>
      <c r="O40" s="180"/>
      <c r="P40" s="180"/>
      <c r="Q40" s="180"/>
      <c r="R40" s="181"/>
      <c r="S40" s="181"/>
      <c r="T40" s="181"/>
      <c r="U40" s="263">
        <f t="shared" si="0"/>
        <v>0</v>
      </c>
      <c r="V40" s="308"/>
    </row>
    <row r="41" spans="1:22" ht="18" x14ac:dyDescent="0.25">
      <c r="A41" s="157">
        <v>24</v>
      </c>
      <c r="B41" s="310"/>
      <c r="C41" s="181"/>
      <c r="D41" s="181"/>
      <c r="E41" s="181"/>
      <c r="F41" s="181"/>
      <c r="G41" s="181"/>
      <c r="H41" s="180"/>
      <c r="I41" s="181"/>
      <c r="J41" s="180"/>
      <c r="K41" s="180"/>
      <c r="L41" s="180"/>
      <c r="M41" s="180"/>
      <c r="N41" s="180"/>
      <c r="O41" s="180"/>
      <c r="P41" s="180"/>
      <c r="Q41" s="180"/>
      <c r="R41" s="181"/>
      <c r="S41" s="181"/>
      <c r="T41" s="181"/>
      <c r="U41" s="263">
        <f t="shared" si="0"/>
        <v>0</v>
      </c>
      <c r="V41" s="308"/>
    </row>
    <row r="42" spans="1:22" ht="18" x14ac:dyDescent="0.25">
      <c r="A42" s="157">
        <v>25</v>
      </c>
      <c r="B42" s="310"/>
      <c r="C42" s="181"/>
      <c r="D42" s="181"/>
      <c r="E42" s="181"/>
      <c r="F42" s="181"/>
      <c r="G42" s="181"/>
      <c r="H42" s="180"/>
      <c r="I42" s="181"/>
      <c r="J42" s="180"/>
      <c r="K42" s="180"/>
      <c r="L42" s="180"/>
      <c r="M42" s="180"/>
      <c r="N42" s="180"/>
      <c r="O42" s="180"/>
      <c r="P42" s="180"/>
      <c r="Q42" s="180"/>
      <c r="R42" s="181"/>
      <c r="S42" s="181"/>
      <c r="T42" s="181"/>
      <c r="U42" s="263">
        <f t="shared" si="0"/>
        <v>0</v>
      </c>
      <c r="V42" s="308"/>
    </row>
    <row r="43" spans="1:22" ht="18" x14ac:dyDescent="0.25">
      <c r="A43" s="157">
        <v>26</v>
      </c>
      <c r="B43" s="310"/>
      <c r="C43" s="181"/>
      <c r="D43" s="181"/>
      <c r="E43" s="181"/>
      <c r="F43" s="181"/>
      <c r="G43" s="181"/>
      <c r="H43" s="180"/>
      <c r="I43" s="181"/>
      <c r="J43" s="180"/>
      <c r="K43" s="180"/>
      <c r="L43" s="180"/>
      <c r="M43" s="180"/>
      <c r="N43" s="180"/>
      <c r="O43" s="180"/>
      <c r="P43" s="180"/>
      <c r="Q43" s="180"/>
      <c r="R43" s="181"/>
      <c r="S43" s="181"/>
      <c r="T43" s="181"/>
      <c r="U43" s="263">
        <f t="shared" si="0"/>
        <v>0</v>
      </c>
      <c r="V43" s="308"/>
    </row>
    <row r="44" spans="1:22" ht="18" x14ac:dyDescent="0.25">
      <c r="A44" s="157">
        <v>27</v>
      </c>
      <c r="B44" s="310"/>
      <c r="C44" s="181"/>
      <c r="D44" s="181"/>
      <c r="E44" s="181"/>
      <c r="F44" s="181"/>
      <c r="G44" s="181"/>
      <c r="H44" s="180"/>
      <c r="I44" s="181"/>
      <c r="J44" s="180"/>
      <c r="K44" s="180"/>
      <c r="L44" s="180"/>
      <c r="M44" s="180"/>
      <c r="N44" s="180"/>
      <c r="O44" s="180"/>
      <c r="P44" s="180"/>
      <c r="Q44" s="180"/>
      <c r="R44" s="181"/>
      <c r="S44" s="181"/>
      <c r="T44" s="181"/>
      <c r="U44" s="263">
        <f t="shared" si="0"/>
        <v>0</v>
      </c>
      <c r="V44" s="308"/>
    </row>
    <row r="45" spans="1:22" ht="18" x14ac:dyDescent="0.25">
      <c r="A45" s="157">
        <v>28</v>
      </c>
      <c r="B45" s="310"/>
      <c r="C45" s="181"/>
      <c r="D45" s="181"/>
      <c r="E45" s="181"/>
      <c r="F45" s="181"/>
      <c r="G45" s="181"/>
      <c r="H45" s="180"/>
      <c r="I45" s="181"/>
      <c r="J45" s="180"/>
      <c r="K45" s="180"/>
      <c r="L45" s="180"/>
      <c r="M45" s="180"/>
      <c r="N45" s="180"/>
      <c r="O45" s="180"/>
      <c r="P45" s="180"/>
      <c r="Q45" s="180"/>
      <c r="R45" s="181"/>
      <c r="S45" s="181"/>
      <c r="T45" s="181"/>
      <c r="U45" s="263">
        <f t="shared" si="0"/>
        <v>0</v>
      </c>
      <c r="V45" s="308"/>
    </row>
    <row r="46" spans="1:22" ht="18" x14ac:dyDescent="0.25">
      <c r="A46" s="157">
        <v>29</v>
      </c>
      <c r="B46" s="310"/>
      <c r="C46" s="181"/>
      <c r="D46" s="181"/>
      <c r="E46" s="181"/>
      <c r="F46" s="181"/>
      <c r="G46" s="181"/>
      <c r="H46" s="180"/>
      <c r="I46" s="181"/>
      <c r="J46" s="180"/>
      <c r="K46" s="180"/>
      <c r="L46" s="180"/>
      <c r="M46" s="180"/>
      <c r="N46" s="180"/>
      <c r="O46" s="180"/>
      <c r="P46" s="180"/>
      <c r="Q46" s="180"/>
      <c r="R46" s="181"/>
      <c r="S46" s="181"/>
      <c r="T46" s="181"/>
      <c r="U46" s="263">
        <f t="shared" si="0"/>
        <v>0</v>
      </c>
      <c r="V46" s="308"/>
    </row>
    <row r="47" spans="1:22" ht="18" x14ac:dyDescent="0.25">
      <c r="A47" s="157">
        <v>30</v>
      </c>
      <c r="B47" s="310"/>
      <c r="C47" s="181"/>
      <c r="D47" s="181"/>
      <c r="E47" s="181"/>
      <c r="F47" s="181"/>
      <c r="G47" s="181"/>
      <c r="H47" s="180"/>
      <c r="I47" s="181"/>
      <c r="J47" s="180"/>
      <c r="K47" s="180"/>
      <c r="L47" s="180"/>
      <c r="M47" s="180"/>
      <c r="N47" s="180"/>
      <c r="O47" s="180"/>
      <c r="P47" s="180"/>
      <c r="Q47" s="180"/>
      <c r="R47" s="181"/>
      <c r="S47" s="181"/>
      <c r="T47" s="181"/>
      <c r="U47" s="263">
        <f t="shared" si="0"/>
        <v>0</v>
      </c>
      <c r="V47" s="308"/>
    </row>
    <row r="48" spans="1:22" ht="18" x14ac:dyDescent="0.25">
      <c r="A48" s="157">
        <v>31</v>
      </c>
      <c r="B48" s="310"/>
      <c r="C48" s="181"/>
      <c r="D48" s="181"/>
      <c r="E48" s="181"/>
      <c r="F48" s="181"/>
      <c r="G48" s="181"/>
      <c r="H48" s="180"/>
      <c r="I48" s="181"/>
      <c r="J48" s="180"/>
      <c r="K48" s="180"/>
      <c r="L48" s="180"/>
      <c r="M48" s="180"/>
      <c r="N48" s="180"/>
      <c r="O48" s="180"/>
      <c r="P48" s="180"/>
      <c r="Q48" s="180"/>
      <c r="R48" s="181"/>
      <c r="S48" s="181"/>
      <c r="T48" s="181"/>
      <c r="U48" s="263">
        <f t="shared" si="0"/>
        <v>0</v>
      </c>
      <c r="V48" s="308"/>
    </row>
    <row r="49" spans="1:22" ht="18" x14ac:dyDescent="0.25">
      <c r="A49" s="157">
        <v>32</v>
      </c>
      <c r="B49" s="310"/>
      <c r="C49" s="181"/>
      <c r="D49" s="181"/>
      <c r="E49" s="181"/>
      <c r="F49" s="181"/>
      <c r="G49" s="181"/>
      <c r="H49" s="180"/>
      <c r="I49" s="181"/>
      <c r="J49" s="180"/>
      <c r="K49" s="180"/>
      <c r="L49" s="180"/>
      <c r="M49" s="180"/>
      <c r="N49" s="180"/>
      <c r="O49" s="180"/>
      <c r="P49" s="180"/>
      <c r="Q49" s="180"/>
      <c r="R49" s="181"/>
      <c r="S49" s="181"/>
      <c r="T49" s="181"/>
      <c r="U49" s="263">
        <f t="shared" si="0"/>
        <v>0</v>
      </c>
      <c r="V49" s="308"/>
    </row>
    <row r="50" spans="1:22" ht="18" x14ac:dyDescent="0.25">
      <c r="A50" s="157">
        <v>33</v>
      </c>
      <c r="B50" s="310"/>
      <c r="C50" s="181"/>
      <c r="D50" s="181"/>
      <c r="E50" s="181"/>
      <c r="F50" s="181"/>
      <c r="G50" s="181"/>
      <c r="H50" s="180"/>
      <c r="I50" s="181"/>
      <c r="J50" s="180"/>
      <c r="K50" s="180"/>
      <c r="L50" s="180"/>
      <c r="M50" s="180"/>
      <c r="N50" s="180"/>
      <c r="O50" s="180"/>
      <c r="P50" s="180"/>
      <c r="Q50" s="180"/>
      <c r="R50" s="181"/>
      <c r="S50" s="181"/>
      <c r="T50" s="181"/>
      <c r="U50" s="263">
        <f t="shared" ref="U50:U81" si="1">SUM(C50:T50)</f>
        <v>0</v>
      </c>
      <c r="V50" s="308"/>
    </row>
    <row r="51" spans="1:22" ht="18" x14ac:dyDescent="0.25">
      <c r="A51" s="157">
        <v>34</v>
      </c>
      <c r="B51" s="310"/>
      <c r="C51" s="181"/>
      <c r="D51" s="181"/>
      <c r="E51" s="181"/>
      <c r="F51" s="181"/>
      <c r="G51" s="181"/>
      <c r="H51" s="180"/>
      <c r="I51" s="181"/>
      <c r="J51" s="180"/>
      <c r="K51" s="180"/>
      <c r="L51" s="180"/>
      <c r="M51" s="180"/>
      <c r="N51" s="180"/>
      <c r="O51" s="180"/>
      <c r="P51" s="180"/>
      <c r="Q51" s="180"/>
      <c r="R51" s="181"/>
      <c r="S51" s="181"/>
      <c r="T51" s="181"/>
      <c r="U51" s="263">
        <f t="shared" si="1"/>
        <v>0</v>
      </c>
      <c r="V51" s="308"/>
    </row>
    <row r="52" spans="1:22" ht="18" x14ac:dyDescent="0.25">
      <c r="A52" s="157">
        <v>35</v>
      </c>
      <c r="B52" s="310"/>
      <c r="C52" s="181"/>
      <c r="D52" s="181"/>
      <c r="E52" s="181"/>
      <c r="F52" s="181"/>
      <c r="G52" s="181"/>
      <c r="H52" s="180"/>
      <c r="I52" s="181"/>
      <c r="J52" s="180"/>
      <c r="K52" s="180"/>
      <c r="L52" s="180"/>
      <c r="M52" s="180"/>
      <c r="N52" s="180"/>
      <c r="O52" s="180"/>
      <c r="P52" s="180"/>
      <c r="Q52" s="180"/>
      <c r="R52" s="181"/>
      <c r="S52" s="181"/>
      <c r="T52" s="181"/>
      <c r="U52" s="263">
        <f t="shared" si="1"/>
        <v>0</v>
      </c>
      <c r="V52" s="308"/>
    </row>
    <row r="53" spans="1:22" ht="18" x14ac:dyDescent="0.25">
      <c r="A53" s="157">
        <v>36</v>
      </c>
      <c r="B53" s="310"/>
      <c r="C53" s="181"/>
      <c r="D53" s="181"/>
      <c r="E53" s="181"/>
      <c r="F53" s="181"/>
      <c r="G53" s="181"/>
      <c r="H53" s="180"/>
      <c r="I53" s="181"/>
      <c r="J53" s="180"/>
      <c r="K53" s="180"/>
      <c r="L53" s="180"/>
      <c r="M53" s="180"/>
      <c r="N53" s="180"/>
      <c r="O53" s="180"/>
      <c r="P53" s="180"/>
      <c r="Q53" s="180"/>
      <c r="R53" s="181"/>
      <c r="S53" s="181"/>
      <c r="T53" s="181"/>
      <c r="U53" s="263">
        <f t="shared" si="1"/>
        <v>0</v>
      </c>
      <c r="V53" s="308"/>
    </row>
    <row r="54" spans="1:22" ht="18" x14ac:dyDescent="0.25">
      <c r="A54" s="157">
        <v>37</v>
      </c>
      <c r="B54" s="310"/>
      <c r="C54" s="181"/>
      <c r="D54" s="181"/>
      <c r="E54" s="181"/>
      <c r="F54" s="181"/>
      <c r="G54" s="181"/>
      <c r="H54" s="180"/>
      <c r="I54" s="181"/>
      <c r="J54" s="180"/>
      <c r="K54" s="180"/>
      <c r="L54" s="180"/>
      <c r="M54" s="180"/>
      <c r="N54" s="180"/>
      <c r="O54" s="180"/>
      <c r="P54" s="180"/>
      <c r="Q54" s="180"/>
      <c r="R54" s="181"/>
      <c r="S54" s="181"/>
      <c r="T54" s="181"/>
      <c r="U54" s="263">
        <f t="shared" si="1"/>
        <v>0</v>
      </c>
      <c r="V54" s="308"/>
    </row>
    <row r="55" spans="1:22" ht="18" x14ac:dyDescent="0.25">
      <c r="A55" s="157">
        <v>38</v>
      </c>
      <c r="B55" s="310"/>
      <c r="C55" s="181"/>
      <c r="D55" s="181"/>
      <c r="E55" s="181"/>
      <c r="F55" s="181"/>
      <c r="G55" s="181"/>
      <c r="H55" s="180"/>
      <c r="I55" s="181"/>
      <c r="J55" s="180"/>
      <c r="K55" s="180"/>
      <c r="L55" s="180"/>
      <c r="M55" s="180"/>
      <c r="N55" s="180"/>
      <c r="O55" s="180"/>
      <c r="P55" s="180"/>
      <c r="Q55" s="180"/>
      <c r="R55" s="181"/>
      <c r="S55" s="181"/>
      <c r="T55" s="181"/>
      <c r="U55" s="263">
        <f t="shared" si="1"/>
        <v>0</v>
      </c>
      <c r="V55" s="308"/>
    </row>
    <row r="56" spans="1:22" ht="18" x14ac:dyDescent="0.25">
      <c r="A56" s="157">
        <v>39</v>
      </c>
      <c r="B56" s="310"/>
      <c r="C56" s="181"/>
      <c r="D56" s="181"/>
      <c r="E56" s="181"/>
      <c r="F56" s="181"/>
      <c r="G56" s="181"/>
      <c r="H56" s="180"/>
      <c r="I56" s="181"/>
      <c r="J56" s="180"/>
      <c r="K56" s="180"/>
      <c r="L56" s="180"/>
      <c r="M56" s="180"/>
      <c r="N56" s="180"/>
      <c r="O56" s="180"/>
      <c r="P56" s="180"/>
      <c r="Q56" s="180"/>
      <c r="R56" s="181"/>
      <c r="S56" s="181"/>
      <c r="T56" s="181"/>
      <c r="U56" s="263">
        <f t="shared" si="1"/>
        <v>0</v>
      </c>
      <c r="V56" s="308"/>
    </row>
    <row r="57" spans="1:22" ht="18" x14ac:dyDescent="0.25">
      <c r="A57" s="157">
        <v>40</v>
      </c>
      <c r="B57" s="310"/>
      <c r="C57" s="181"/>
      <c r="D57" s="181"/>
      <c r="E57" s="181"/>
      <c r="F57" s="181"/>
      <c r="G57" s="181"/>
      <c r="H57" s="180"/>
      <c r="I57" s="181"/>
      <c r="J57" s="180"/>
      <c r="K57" s="180"/>
      <c r="L57" s="180"/>
      <c r="M57" s="180"/>
      <c r="N57" s="180"/>
      <c r="O57" s="180"/>
      <c r="P57" s="180"/>
      <c r="Q57" s="180"/>
      <c r="R57" s="181"/>
      <c r="S57" s="181"/>
      <c r="T57" s="181"/>
      <c r="U57" s="263">
        <f t="shared" si="1"/>
        <v>0</v>
      </c>
      <c r="V57" s="308"/>
    </row>
    <row r="58" spans="1:22" ht="18" x14ac:dyDescent="0.25">
      <c r="A58" s="157">
        <v>41</v>
      </c>
      <c r="B58" s="310"/>
      <c r="C58" s="181"/>
      <c r="D58" s="181"/>
      <c r="E58" s="181"/>
      <c r="F58" s="181"/>
      <c r="G58" s="181"/>
      <c r="H58" s="180"/>
      <c r="I58" s="181"/>
      <c r="J58" s="180"/>
      <c r="K58" s="180"/>
      <c r="L58" s="180"/>
      <c r="M58" s="180"/>
      <c r="N58" s="180"/>
      <c r="O58" s="180"/>
      <c r="P58" s="180"/>
      <c r="Q58" s="180"/>
      <c r="R58" s="181"/>
      <c r="S58" s="181"/>
      <c r="T58" s="181"/>
      <c r="U58" s="263">
        <f t="shared" si="1"/>
        <v>0</v>
      </c>
      <c r="V58" s="308"/>
    </row>
    <row r="59" spans="1:22" ht="18" x14ac:dyDescent="0.25">
      <c r="A59" s="157">
        <v>42</v>
      </c>
      <c r="B59" s="310"/>
      <c r="C59" s="181"/>
      <c r="D59" s="181"/>
      <c r="E59" s="181"/>
      <c r="F59" s="181"/>
      <c r="G59" s="181"/>
      <c r="H59" s="180"/>
      <c r="I59" s="181"/>
      <c r="J59" s="180"/>
      <c r="K59" s="180"/>
      <c r="L59" s="180"/>
      <c r="M59" s="180"/>
      <c r="N59" s="180"/>
      <c r="O59" s="180"/>
      <c r="P59" s="180"/>
      <c r="Q59" s="180"/>
      <c r="R59" s="181"/>
      <c r="S59" s="181"/>
      <c r="T59" s="181"/>
      <c r="U59" s="263">
        <f t="shared" si="1"/>
        <v>0</v>
      </c>
      <c r="V59" s="308"/>
    </row>
    <row r="60" spans="1:22" ht="18" x14ac:dyDescent="0.25">
      <c r="A60" s="157">
        <v>43</v>
      </c>
      <c r="B60" s="310"/>
      <c r="C60" s="181"/>
      <c r="D60" s="181"/>
      <c r="E60" s="181"/>
      <c r="F60" s="181"/>
      <c r="G60" s="181"/>
      <c r="H60" s="180"/>
      <c r="I60" s="181"/>
      <c r="J60" s="180"/>
      <c r="K60" s="180"/>
      <c r="L60" s="180"/>
      <c r="M60" s="180"/>
      <c r="N60" s="180"/>
      <c r="O60" s="180"/>
      <c r="P60" s="180"/>
      <c r="Q60" s="180"/>
      <c r="R60" s="181"/>
      <c r="S60" s="181"/>
      <c r="T60" s="181"/>
      <c r="U60" s="263">
        <f t="shared" si="1"/>
        <v>0</v>
      </c>
      <c r="V60" s="308"/>
    </row>
    <row r="61" spans="1:22" ht="18" x14ac:dyDescent="0.25">
      <c r="A61" s="157">
        <v>44</v>
      </c>
      <c r="B61" s="310"/>
      <c r="C61" s="181"/>
      <c r="D61" s="181"/>
      <c r="E61" s="181"/>
      <c r="F61" s="181"/>
      <c r="G61" s="181"/>
      <c r="H61" s="180"/>
      <c r="I61" s="181"/>
      <c r="J61" s="180"/>
      <c r="K61" s="180"/>
      <c r="L61" s="180"/>
      <c r="M61" s="180"/>
      <c r="N61" s="180"/>
      <c r="O61" s="180"/>
      <c r="P61" s="180"/>
      <c r="Q61" s="180"/>
      <c r="R61" s="181"/>
      <c r="S61" s="181"/>
      <c r="T61" s="181"/>
      <c r="U61" s="263">
        <f t="shared" si="1"/>
        <v>0</v>
      </c>
      <c r="V61" s="308"/>
    </row>
    <row r="62" spans="1:22" ht="18" x14ac:dyDescent="0.25">
      <c r="A62" s="157">
        <v>45</v>
      </c>
      <c r="B62" s="310"/>
      <c r="C62" s="181"/>
      <c r="D62" s="181"/>
      <c r="E62" s="181"/>
      <c r="F62" s="181"/>
      <c r="G62" s="181"/>
      <c r="H62" s="180"/>
      <c r="I62" s="181"/>
      <c r="J62" s="180"/>
      <c r="K62" s="180"/>
      <c r="L62" s="180"/>
      <c r="M62" s="180"/>
      <c r="N62" s="180"/>
      <c r="O62" s="180"/>
      <c r="P62" s="180"/>
      <c r="Q62" s="180"/>
      <c r="R62" s="181"/>
      <c r="S62" s="181"/>
      <c r="T62" s="181"/>
      <c r="U62" s="263">
        <f t="shared" si="1"/>
        <v>0</v>
      </c>
      <c r="V62" s="308"/>
    </row>
    <row r="63" spans="1:22" ht="18" x14ac:dyDescent="0.25">
      <c r="A63" s="157">
        <v>46</v>
      </c>
      <c r="B63" s="310"/>
      <c r="C63" s="181"/>
      <c r="D63" s="181"/>
      <c r="E63" s="181"/>
      <c r="F63" s="181"/>
      <c r="G63" s="181"/>
      <c r="H63" s="180"/>
      <c r="I63" s="181"/>
      <c r="J63" s="180"/>
      <c r="K63" s="180"/>
      <c r="L63" s="180"/>
      <c r="M63" s="180"/>
      <c r="N63" s="180"/>
      <c r="O63" s="180"/>
      <c r="P63" s="180"/>
      <c r="Q63" s="180"/>
      <c r="R63" s="181"/>
      <c r="S63" s="181"/>
      <c r="T63" s="181"/>
      <c r="U63" s="263">
        <f t="shared" si="1"/>
        <v>0</v>
      </c>
      <c r="V63" s="308"/>
    </row>
    <row r="64" spans="1:22" ht="18" x14ac:dyDescent="0.25">
      <c r="A64" s="157">
        <v>47</v>
      </c>
      <c r="B64" s="310"/>
      <c r="C64" s="181"/>
      <c r="D64" s="181"/>
      <c r="E64" s="181"/>
      <c r="F64" s="181"/>
      <c r="G64" s="181"/>
      <c r="H64" s="180"/>
      <c r="I64" s="181"/>
      <c r="J64" s="180"/>
      <c r="K64" s="180"/>
      <c r="L64" s="180"/>
      <c r="M64" s="180"/>
      <c r="N64" s="180"/>
      <c r="O64" s="180"/>
      <c r="P64" s="180"/>
      <c r="Q64" s="180"/>
      <c r="R64" s="181"/>
      <c r="S64" s="181"/>
      <c r="T64" s="181"/>
      <c r="U64" s="263">
        <f t="shared" si="1"/>
        <v>0</v>
      </c>
      <c r="V64" s="308"/>
    </row>
    <row r="65" spans="1:22" ht="18" x14ac:dyDescent="0.25">
      <c r="A65" s="157">
        <v>48</v>
      </c>
      <c r="B65" s="310"/>
      <c r="C65" s="181"/>
      <c r="D65" s="181"/>
      <c r="E65" s="181"/>
      <c r="F65" s="181"/>
      <c r="G65" s="181"/>
      <c r="H65" s="180"/>
      <c r="I65" s="181"/>
      <c r="J65" s="180"/>
      <c r="K65" s="180"/>
      <c r="L65" s="180"/>
      <c r="M65" s="180"/>
      <c r="N65" s="180"/>
      <c r="O65" s="180"/>
      <c r="P65" s="180"/>
      <c r="Q65" s="180"/>
      <c r="R65" s="181"/>
      <c r="S65" s="181"/>
      <c r="T65" s="181"/>
      <c r="U65" s="263">
        <f t="shared" si="1"/>
        <v>0</v>
      </c>
      <c r="V65" s="308"/>
    </row>
    <row r="66" spans="1:22" ht="18" x14ac:dyDescent="0.25">
      <c r="A66" s="157">
        <v>49</v>
      </c>
      <c r="B66" s="310"/>
      <c r="C66" s="181"/>
      <c r="D66" s="181"/>
      <c r="E66" s="181"/>
      <c r="F66" s="181"/>
      <c r="G66" s="181"/>
      <c r="H66" s="180"/>
      <c r="I66" s="181"/>
      <c r="J66" s="180"/>
      <c r="K66" s="180"/>
      <c r="L66" s="180"/>
      <c r="M66" s="180"/>
      <c r="N66" s="180"/>
      <c r="O66" s="180"/>
      <c r="P66" s="180"/>
      <c r="Q66" s="180"/>
      <c r="R66" s="181"/>
      <c r="S66" s="181"/>
      <c r="T66" s="181"/>
      <c r="U66" s="263">
        <f t="shared" si="1"/>
        <v>0</v>
      </c>
      <c r="V66" s="308"/>
    </row>
    <row r="67" spans="1:22" ht="18" x14ac:dyDescent="0.25">
      <c r="A67" s="157">
        <v>50</v>
      </c>
      <c r="B67" s="310"/>
      <c r="C67" s="181"/>
      <c r="D67" s="181"/>
      <c r="E67" s="181"/>
      <c r="F67" s="181"/>
      <c r="G67" s="181"/>
      <c r="H67" s="180"/>
      <c r="I67" s="181"/>
      <c r="J67" s="180"/>
      <c r="K67" s="180"/>
      <c r="L67" s="180"/>
      <c r="M67" s="180"/>
      <c r="N67" s="180"/>
      <c r="O67" s="180"/>
      <c r="P67" s="180"/>
      <c r="Q67" s="180"/>
      <c r="R67" s="181"/>
      <c r="S67" s="181"/>
      <c r="T67" s="181"/>
      <c r="U67" s="263">
        <f t="shared" si="1"/>
        <v>0</v>
      </c>
      <c r="V67" s="308"/>
    </row>
    <row r="68" spans="1:22" ht="18" x14ac:dyDescent="0.25">
      <c r="A68" s="157">
        <v>51</v>
      </c>
      <c r="B68" s="310"/>
      <c r="C68" s="181"/>
      <c r="D68" s="181"/>
      <c r="E68" s="181"/>
      <c r="F68" s="181"/>
      <c r="G68" s="181"/>
      <c r="H68" s="180"/>
      <c r="I68" s="181"/>
      <c r="J68" s="180"/>
      <c r="K68" s="180"/>
      <c r="L68" s="180"/>
      <c r="M68" s="180"/>
      <c r="N68" s="180"/>
      <c r="O68" s="180"/>
      <c r="P68" s="180"/>
      <c r="Q68" s="180"/>
      <c r="R68" s="181"/>
      <c r="S68" s="181"/>
      <c r="T68" s="181"/>
      <c r="U68" s="263">
        <f t="shared" si="1"/>
        <v>0</v>
      </c>
      <c r="V68" s="308"/>
    </row>
    <row r="69" spans="1:22" ht="18" x14ac:dyDescent="0.25">
      <c r="A69" s="157">
        <v>52</v>
      </c>
      <c r="B69" s="310"/>
      <c r="C69" s="181"/>
      <c r="D69" s="181"/>
      <c r="E69" s="181"/>
      <c r="F69" s="181"/>
      <c r="G69" s="181"/>
      <c r="H69" s="180"/>
      <c r="I69" s="181"/>
      <c r="J69" s="180"/>
      <c r="K69" s="180"/>
      <c r="L69" s="180"/>
      <c r="M69" s="180"/>
      <c r="N69" s="180"/>
      <c r="O69" s="180"/>
      <c r="P69" s="180"/>
      <c r="Q69" s="180"/>
      <c r="R69" s="181"/>
      <c r="S69" s="181"/>
      <c r="T69" s="181"/>
      <c r="U69" s="263">
        <f t="shared" si="1"/>
        <v>0</v>
      </c>
      <c r="V69" s="308"/>
    </row>
    <row r="70" spans="1:22" ht="18" x14ac:dyDescent="0.25">
      <c r="A70" s="157">
        <v>53</v>
      </c>
      <c r="B70" s="310"/>
      <c r="C70" s="181"/>
      <c r="D70" s="181"/>
      <c r="E70" s="181"/>
      <c r="F70" s="181"/>
      <c r="G70" s="181"/>
      <c r="H70" s="180"/>
      <c r="I70" s="181"/>
      <c r="J70" s="180"/>
      <c r="K70" s="180"/>
      <c r="L70" s="180"/>
      <c r="M70" s="180"/>
      <c r="N70" s="180"/>
      <c r="O70" s="180"/>
      <c r="P70" s="180"/>
      <c r="Q70" s="180"/>
      <c r="R70" s="181"/>
      <c r="S70" s="181"/>
      <c r="T70" s="181"/>
      <c r="U70" s="263">
        <f t="shared" si="1"/>
        <v>0</v>
      </c>
      <c r="V70" s="308"/>
    </row>
    <row r="71" spans="1:22" ht="18" x14ac:dyDescent="0.25">
      <c r="A71" s="157">
        <v>54</v>
      </c>
      <c r="B71" s="310"/>
      <c r="C71" s="181"/>
      <c r="D71" s="181"/>
      <c r="E71" s="181"/>
      <c r="F71" s="181"/>
      <c r="G71" s="181"/>
      <c r="H71" s="180"/>
      <c r="I71" s="181"/>
      <c r="J71" s="180"/>
      <c r="K71" s="180"/>
      <c r="L71" s="180"/>
      <c r="M71" s="180"/>
      <c r="N71" s="180"/>
      <c r="O71" s="180"/>
      <c r="P71" s="180"/>
      <c r="Q71" s="180"/>
      <c r="R71" s="181"/>
      <c r="S71" s="181"/>
      <c r="T71" s="181"/>
      <c r="U71" s="263">
        <f t="shared" si="1"/>
        <v>0</v>
      </c>
      <c r="V71" s="308"/>
    </row>
    <row r="72" spans="1:22" ht="18" x14ac:dyDescent="0.25">
      <c r="A72" s="157">
        <v>55</v>
      </c>
      <c r="B72" s="310"/>
      <c r="C72" s="181"/>
      <c r="D72" s="181"/>
      <c r="E72" s="181"/>
      <c r="F72" s="181"/>
      <c r="G72" s="181"/>
      <c r="H72" s="180"/>
      <c r="I72" s="181"/>
      <c r="J72" s="180"/>
      <c r="K72" s="180"/>
      <c r="L72" s="180"/>
      <c r="M72" s="180"/>
      <c r="N72" s="180"/>
      <c r="O72" s="180"/>
      <c r="P72" s="180"/>
      <c r="Q72" s="180"/>
      <c r="R72" s="181"/>
      <c r="S72" s="181"/>
      <c r="T72" s="181"/>
      <c r="U72" s="263">
        <f t="shared" si="1"/>
        <v>0</v>
      </c>
      <c r="V72" s="308"/>
    </row>
    <row r="73" spans="1:22" ht="18" x14ac:dyDescent="0.25">
      <c r="A73" s="157">
        <v>56</v>
      </c>
      <c r="B73" s="310"/>
      <c r="C73" s="181"/>
      <c r="D73" s="181"/>
      <c r="E73" s="181"/>
      <c r="F73" s="181"/>
      <c r="G73" s="181"/>
      <c r="H73" s="180"/>
      <c r="I73" s="181"/>
      <c r="J73" s="180"/>
      <c r="K73" s="180"/>
      <c r="L73" s="180"/>
      <c r="M73" s="180"/>
      <c r="N73" s="180"/>
      <c r="O73" s="180"/>
      <c r="P73" s="180"/>
      <c r="Q73" s="180"/>
      <c r="R73" s="181"/>
      <c r="S73" s="181"/>
      <c r="T73" s="181"/>
      <c r="U73" s="263">
        <f t="shared" si="1"/>
        <v>0</v>
      </c>
      <c r="V73" s="308"/>
    </row>
    <row r="74" spans="1:22" ht="18" x14ac:dyDescent="0.25">
      <c r="A74" s="157">
        <v>57</v>
      </c>
      <c r="B74" s="310"/>
      <c r="C74" s="181"/>
      <c r="D74" s="181"/>
      <c r="E74" s="181"/>
      <c r="F74" s="181"/>
      <c r="G74" s="181"/>
      <c r="H74" s="180"/>
      <c r="I74" s="181"/>
      <c r="J74" s="180"/>
      <c r="K74" s="180"/>
      <c r="L74" s="180"/>
      <c r="M74" s="180"/>
      <c r="N74" s="180"/>
      <c r="O74" s="180"/>
      <c r="P74" s="180"/>
      <c r="Q74" s="180"/>
      <c r="R74" s="181"/>
      <c r="S74" s="181"/>
      <c r="T74" s="181"/>
      <c r="U74" s="263">
        <f t="shared" si="1"/>
        <v>0</v>
      </c>
      <c r="V74" s="308"/>
    </row>
    <row r="75" spans="1:22" ht="18" x14ac:dyDescent="0.25">
      <c r="A75" s="157">
        <v>58</v>
      </c>
      <c r="B75" s="310"/>
      <c r="C75" s="181"/>
      <c r="D75" s="181"/>
      <c r="E75" s="181"/>
      <c r="F75" s="181"/>
      <c r="G75" s="181"/>
      <c r="H75" s="180"/>
      <c r="I75" s="181"/>
      <c r="J75" s="180"/>
      <c r="K75" s="180"/>
      <c r="L75" s="180"/>
      <c r="M75" s="180"/>
      <c r="N75" s="180"/>
      <c r="O75" s="180"/>
      <c r="P75" s="180"/>
      <c r="Q75" s="180"/>
      <c r="R75" s="181"/>
      <c r="S75" s="181"/>
      <c r="T75" s="181"/>
      <c r="U75" s="263">
        <f t="shared" si="1"/>
        <v>0</v>
      </c>
      <c r="V75" s="308"/>
    </row>
    <row r="76" spans="1:22" ht="18" x14ac:dyDescent="0.25">
      <c r="A76" s="157">
        <v>59</v>
      </c>
      <c r="B76" s="310"/>
      <c r="C76" s="181"/>
      <c r="D76" s="181"/>
      <c r="E76" s="181"/>
      <c r="F76" s="181"/>
      <c r="G76" s="181"/>
      <c r="H76" s="180"/>
      <c r="I76" s="181"/>
      <c r="J76" s="180"/>
      <c r="K76" s="180"/>
      <c r="L76" s="180"/>
      <c r="M76" s="180"/>
      <c r="N76" s="180"/>
      <c r="O76" s="180"/>
      <c r="P76" s="180"/>
      <c r="Q76" s="180"/>
      <c r="R76" s="181"/>
      <c r="S76" s="181"/>
      <c r="T76" s="181"/>
      <c r="U76" s="263">
        <f t="shared" si="1"/>
        <v>0</v>
      </c>
      <c r="V76" s="308"/>
    </row>
    <row r="77" spans="1:22" ht="18" x14ac:dyDescent="0.25">
      <c r="A77" s="157">
        <v>60</v>
      </c>
      <c r="B77" s="310"/>
      <c r="C77" s="181"/>
      <c r="D77" s="181"/>
      <c r="E77" s="181"/>
      <c r="F77" s="181"/>
      <c r="G77" s="181"/>
      <c r="H77" s="180"/>
      <c r="I77" s="181"/>
      <c r="J77" s="180"/>
      <c r="K77" s="180"/>
      <c r="L77" s="180"/>
      <c r="M77" s="180"/>
      <c r="N77" s="180"/>
      <c r="O77" s="180"/>
      <c r="P77" s="180"/>
      <c r="Q77" s="180"/>
      <c r="R77" s="181"/>
      <c r="S77" s="181"/>
      <c r="T77" s="181"/>
      <c r="U77" s="263">
        <f t="shared" si="1"/>
        <v>0</v>
      </c>
      <c r="V77" s="308"/>
    </row>
    <row r="78" spans="1:22" ht="18" x14ac:dyDescent="0.25">
      <c r="A78" s="157">
        <v>61</v>
      </c>
      <c r="B78" s="310"/>
      <c r="C78" s="181"/>
      <c r="D78" s="181"/>
      <c r="E78" s="181"/>
      <c r="F78" s="181"/>
      <c r="G78" s="181"/>
      <c r="H78" s="180"/>
      <c r="I78" s="181"/>
      <c r="J78" s="180"/>
      <c r="K78" s="180"/>
      <c r="L78" s="180"/>
      <c r="M78" s="180"/>
      <c r="N78" s="180"/>
      <c r="O78" s="180"/>
      <c r="P78" s="180"/>
      <c r="Q78" s="180"/>
      <c r="R78" s="181"/>
      <c r="S78" s="181"/>
      <c r="T78" s="181"/>
      <c r="U78" s="263">
        <f t="shared" si="1"/>
        <v>0</v>
      </c>
      <c r="V78" s="308"/>
    </row>
    <row r="79" spans="1:22" ht="18" x14ac:dyDescent="0.25">
      <c r="A79" s="157">
        <v>62</v>
      </c>
      <c r="B79" s="310"/>
      <c r="C79" s="181"/>
      <c r="D79" s="181"/>
      <c r="E79" s="181"/>
      <c r="F79" s="181"/>
      <c r="G79" s="181"/>
      <c r="H79" s="180"/>
      <c r="I79" s="181"/>
      <c r="J79" s="180"/>
      <c r="K79" s="180"/>
      <c r="L79" s="180"/>
      <c r="M79" s="180"/>
      <c r="N79" s="180"/>
      <c r="O79" s="180"/>
      <c r="P79" s="180"/>
      <c r="Q79" s="180"/>
      <c r="R79" s="181"/>
      <c r="S79" s="181"/>
      <c r="T79" s="181"/>
      <c r="U79" s="263">
        <f t="shared" si="1"/>
        <v>0</v>
      </c>
      <c r="V79" s="308"/>
    </row>
    <row r="80" spans="1:22" ht="18" x14ac:dyDescent="0.25">
      <c r="A80" s="157">
        <v>63</v>
      </c>
      <c r="B80" s="310"/>
      <c r="C80" s="181"/>
      <c r="D80" s="181"/>
      <c r="E80" s="181"/>
      <c r="F80" s="181"/>
      <c r="G80" s="181"/>
      <c r="H80" s="180"/>
      <c r="I80" s="181"/>
      <c r="J80" s="180"/>
      <c r="K80" s="180"/>
      <c r="L80" s="180"/>
      <c r="M80" s="180"/>
      <c r="N80" s="180"/>
      <c r="O80" s="180"/>
      <c r="P80" s="180"/>
      <c r="Q80" s="180"/>
      <c r="R80" s="181"/>
      <c r="S80" s="181"/>
      <c r="T80" s="181"/>
      <c r="U80" s="263">
        <f t="shared" si="1"/>
        <v>0</v>
      </c>
      <c r="V80" s="308"/>
    </row>
    <row r="81" spans="1:22" ht="18" x14ac:dyDescent="0.25">
      <c r="A81" s="157">
        <v>64</v>
      </c>
      <c r="B81" s="310"/>
      <c r="C81" s="181"/>
      <c r="D81" s="181"/>
      <c r="E81" s="181"/>
      <c r="F81" s="181"/>
      <c r="G81" s="181"/>
      <c r="H81" s="180"/>
      <c r="I81" s="181"/>
      <c r="J81" s="180"/>
      <c r="K81" s="180"/>
      <c r="L81" s="180"/>
      <c r="M81" s="180"/>
      <c r="N81" s="180"/>
      <c r="O81" s="180"/>
      <c r="P81" s="180"/>
      <c r="Q81" s="180"/>
      <c r="R81" s="181"/>
      <c r="S81" s="181"/>
      <c r="T81" s="181"/>
      <c r="U81" s="263">
        <f t="shared" si="1"/>
        <v>0</v>
      </c>
      <c r="V81" s="308"/>
    </row>
    <row r="82" spans="1:22" ht="18" x14ac:dyDescent="0.25">
      <c r="A82" s="157">
        <v>65</v>
      </c>
      <c r="B82" s="310"/>
      <c r="C82" s="181"/>
      <c r="D82" s="181"/>
      <c r="E82" s="181"/>
      <c r="F82" s="181"/>
      <c r="G82" s="181"/>
      <c r="H82" s="180"/>
      <c r="I82" s="181"/>
      <c r="J82" s="180"/>
      <c r="K82" s="180"/>
      <c r="L82" s="180"/>
      <c r="M82" s="180"/>
      <c r="N82" s="180"/>
      <c r="O82" s="180"/>
      <c r="P82" s="180"/>
      <c r="Q82" s="180"/>
      <c r="R82" s="181"/>
      <c r="S82" s="181"/>
      <c r="T82" s="181"/>
      <c r="U82" s="263">
        <f t="shared" ref="U82:U113" si="2">SUM(C82:T82)</f>
        <v>0</v>
      </c>
      <c r="V82" s="308"/>
    </row>
    <row r="83" spans="1:22" ht="18" x14ac:dyDescent="0.25">
      <c r="A83" s="157">
        <v>66</v>
      </c>
      <c r="B83" s="310"/>
      <c r="C83" s="181"/>
      <c r="D83" s="181"/>
      <c r="E83" s="181"/>
      <c r="F83" s="181"/>
      <c r="G83" s="181"/>
      <c r="H83" s="180"/>
      <c r="I83" s="181"/>
      <c r="J83" s="180"/>
      <c r="K83" s="180"/>
      <c r="L83" s="180"/>
      <c r="M83" s="180"/>
      <c r="N83" s="180"/>
      <c r="O83" s="180"/>
      <c r="P83" s="180"/>
      <c r="Q83" s="180"/>
      <c r="R83" s="181"/>
      <c r="S83" s="181"/>
      <c r="T83" s="181"/>
      <c r="U83" s="263">
        <f t="shared" si="2"/>
        <v>0</v>
      </c>
      <c r="V83" s="308"/>
    </row>
    <row r="84" spans="1:22" ht="18" x14ac:dyDescent="0.25">
      <c r="A84" s="157">
        <v>67</v>
      </c>
      <c r="B84" s="310"/>
      <c r="C84" s="181"/>
      <c r="D84" s="181"/>
      <c r="E84" s="181"/>
      <c r="F84" s="181"/>
      <c r="G84" s="181"/>
      <c r="H84" s="180"/>
      <c r="I84" s="181"/>
      <c r="J84" s="180"/>
      <c r="K84" s="180"/>
      <c r="L84" s="180"/>
      <c r="M84" s="180"/>
      <c r="N84" s="180"/>
      <c r="O84" s="180"/>
      <c r="P84" s="180"/>
      <c r="Q84" s="180"/>
      <c r="R84" s="181"/>
      <c r="S84" s="181"/>
      <c r="T84" s="181"/>
      <c r="U84" s="263">
        <f t="shared" si="2"/>
        <v>0</v>
      </c>
      <c r="V84" s="308"/>
    </row>
    <row r="85" spans="1:22" ht="18" x14ac:dyDescent="0.25">
      <c r="A85" s="157">
        <v>68</v>
      </c>
      <c r="B85" s="310"/>
      <c r="C85" s="181"/>
      <c r="D85" s="181"/>
      <c r="E85" s="181"/>
      <c r="F85" s="181"/>
      <c r="G85" s="181"/>
      <c r="H85" s="180"/>
      <c r="I85" s="181"/>
      <c r="J85" s="180"/>
      <c r="K85" s="180"/>
      <c r="L85" s="180"/>
      <c r="M85" s="180"/>
      <c r="N85" s="180"/>
      <c r="O85" s="180"/>
      <c r="P85" s="180"/>
      <c r="Q85" s="180"/>
      <c r="R85" s="181"/>
      <c r="S85" s="181"/>
      <c r="T85" s="181"/>
      <c r="U85" s="263">
        <f t="shared" si="2"/>
        <v>0</v>
      </c>
      <c r="V85" s="308"/>
    </row>
    <row r="86" spans="1:22" ht="18" x14ac:dyDescent="0.25">
      <c r="A86" s="157">
        <v>69</v>
      </c>
      <c r="B86" s="310"/>
      <c r="C86" s="181"/>
      <c r="D86" s="181"/>
      <c r="E86" s="181"/>
      <c r="F86" s="181"/>
      <c r="G86" s="181"/>
      <c r="H86" s="180"/>
      <c r="I86" s="181"/>
      <c r="J86" s="180"/>
      <c r="K86" s="180"/>
      <c r="L86" s="180"/>
      <c r="M86" s="180"/>
      <c r="N86" s="180"/>
      <c r="O86" s="180"/>
      <c r="P86" s="180"/>
      <c r="Q86" s="180"/>
      <c r="R86" s="181"/>
      <c r="S86" s="181"/>
      <c r="T86" s="181"/>
      <c r="U86" s="263">
        <f t="shared" si="2"/>
        <v>0</v>
      </c>
      <c r="V86" s="308"/>
    </row>
    <row r="87" spans="1:22" ht="18" x14ac:dyDescent="0.25">
      <c r="A87" s="157">
        <v>70</v>
      </c>
      <c r="B87" s="310"/>
      <c r="C87" s="181"/>
      <c r="D87" s="181"/>
      <c r="E87" s="181"/>
      <c r="F87" s="181"/>
      <c r="G87" s="181"/>
      <c r="H87" s="180"/>
      <c r="I87" s="181"/>
      <c r="J87" s="180"/>
      <c r="K87" s="180"/>
      <c r="L87" s="180"/>
      <c r="M87" s="180"/>
      <c r="N87" s="180"/>
      <c r="O87" s="180"/>
      <c r="P87" s="180"/>
      <c r="Q87" s="180"/>
      <c r="R87" s="181"/>
      <c r="S87" s="181"/>
      <c r="T87" s="181"/>
      <c r="U87" s="263">
        <f t="shared" si="2"/>
        <v>0</v>
      </c>
      <c r="V87" s="308"/>
    </row>
    <row r="88" spans="1:22" ht="18" x14ac:dyDescent="0.25">
      <c r="A88" s="157">
        <v>71</v>
      </c>
      <c r="B88" s="310"/>
      <c r="C88" s="181"/>
      <c r="D88" s="181"/>
      <c r="E88" s="181"/>
      <c r="F88" s="181"/>
      <c r="G88" s="181"/>
      <c r="H88" s="180"/>
      <c r="I88" s="181"/>
      <c r="J88" s="180"/>
      <c r="K88" s="180"/>
      <c r="L88" s="180"/>
      <c r="M88" s="180"/>
      <c r="N88" s="180"/>
      <c r="O88" s="180"/>
      <c r="P88" s="180"/>
      <c r="Q88" s="180"/>
      <c r="R88" s="181"/>
      <c r="S88" s="181"/>
      <c r="T88" s="181"/>
      <c r="U88" s="263">
        <f t="shared" si="2"/>
        <v>0</v>
      </c>
      <c r="V88" s="308"/>
    </row>
    <row r="89" spans="1:22" ht="18" x14ac:dyDescent="0.25">
      <c r="A89" s="157">
        <v>72</v>
      </c>
      <c r="B89" s="310"/>
      <c r="C89" s="181"/>
      <c r="D89" s="181"/>
      <c r="E89" s="181"/>
      <c r="F89" s="181"/>
      <c r="G89" s="181"/>
      <c r="H89" s="180"/>
      <c r="I89" s="181"/>
      <c r="J89" s="180"/>
      <c r="K89" s="180"/>
      <c r="L89" s="180"/>
      <c r="M89" s="180"/>
      <c r="N89" s="180"/>
      <c r="O89" s="180"/>
      <c r="P89" s="180"/>
      <c r="Q89" s="180"/>
      <c r="R89" s="181"/>
      <c r="S89" s="181"/>
      <c r="T89" s="181"/>
      <c r="U89" s="263">
        <f t="shared" si="2"/>
        <v>0</v>
      </c>
      <c r="V89" s="308"/>
    </row>
    <row r="90" spans="1:22" ht="18" x14ac:dyDescent="0.25">
      <c r="A90" s="157">
        <v>73</v>
      </c>
      <c r="B90" s="310"/>
      <c r="C90" s="181"/>
      <c r="D90" s="181"/>
      <c r="E90" s="181"/>
      <c r="F90" s="181"/>
      <c r="G90" s="181"/>
      <c r="H90" s="180"/>
      <c r="I90" s="181"/>
      <c r="J90" s="180"/>
      <c r="K90" s="180"/>
      <c r="L90" s="180"/>
      <c r="M90" s="180"/>
      <c r="N90" s="180"/>
      <c r="O90" s="180"/>
      <c r="P90" s="180"/>
      <c r="Q90" s="180"/>
      <c r="R90" s="181"/>
      <c r="S90" s="181"/>
      <c r="T90" s="181"/>
      <c r="U90" s="263">
        <f t="shared" si="2"/>
        <v>0</v>
      </c>
      <c r="V90" s="308"/>
    </row>
    <row r="91" spans="1:22" ht="18" x14ac:dyDescent="0.25">
      <c r="A91" s="157">
        <v>74</v>
      </c>
      <c r="B91" s="310"/>
      <c r="C91" s="181"/>
      <c r="D91" s="181"/>
      <c r="E91" s="181"/>
      <c r="F91" s="181"/>
      <c r="G91" s="181"/>
      <c r="H91" s="180"/>
      <c r="I91" s="181"/>
      <c r="J91" s="180"/>
      <c r="K91" s="180"/>
      <c r="L91" s="180"/>
      <c r="M91" s="180"/>
      <c r="N91" s="180"/>
      <c r="O91" s="180"/>
      <c r="P91" s="180"/>
      <c r="Q91" s="180"/>
      <c r="R91" s="181"/>
      <c r="S91" s="181"/>
      <c r="T91" s="181"/>
      <c r="U91" s="263">
        <f t="shared" si="2"/>
        <v>0</v>
      </c>
      <c r="V91" s="308"/>
    </row>
    <row r="92" spans="1:22" ht="18" x14ac:dyDescent="0.25">
      <c r="A92" s="157">
        <v>75</v>
      </c>
      <c r="B92" s="310"/>
      <c r="C92" s="181"/>
      <c r="D92" s="181"/>
      <c r="E92" s="181"/>
      <c r="F92" s="181"/>
      <c r="G92" s="181"/>
      <c r="H92" s="180"/>
      <c r="I92" s="181"/>
      <c r="J92" s="180"/>
      <c r="K92" s="180"/>
      <c r="L92" s="180"/>
      <c r="M92" s="180"/>
      <c r="N92" s="180"/>
      <c r="O92" s="180"/>
      <c r="P92" s="180"/>
      <c r="Q92" s="180"/>
      <c r="R92" s="181"/>
      <c r="S92" s="181"/>
      <c r="T92" s="181"/>
      <c r="U92" s="263">
        <f t="shared" si="2"/>
        <v>0</v>
      </c>
      <c r="V92" s="308"/>
    </row>
    <row r="93" spans="1:22" ht="18" x14ac:dyDescent="0.25">
      <c r="A93" s="157">
        <v>76</v>
      </c>
      <c r="B93" s="310"/>
      <c r="C93" s="181"/>
      <c r="D93" s="181"/>
      <c r="E93" s="181"/>
      <c r="F93" s="181"/>
      <c r="G93" s="181"/>
      <c r="H93" s="180"/>
      <c r="I93" s="181"/>
      <c r="J93" s="180"/>
      <c r="K93" s="180"/>
      <c r="L93" s="180"/>
      <c r="M93" s="180"/>
      <c r="N93" s="180"/>
      <c r="O93" s="180"/>
      <c r="P93" s="180"/>
      <c r="Q93" s="180"/>
      <c r="R93" s="181"/>
      <c r="S93" s="181"/>
      <c r="T93" s="181"/>
      <c r="U93" s="263">
        <f t="shared" si="2"/>
        <v>0</v>
      </c>
      <c r="V93" s="308"/>
    </row>
    <row r="94" spans="1:22" ht="18" x14ac:dyDescent="0.25">
      <c r="A94" s="157">
        <v>77</v>
      </c>
      <c r="B94" s="310"/>
      <c r="C94" s="181"/>
      <c r="D94" s="181"/>
      <c r="E94" s="181"/>
      <c r="F94" s="181"/>
      <c r="G94" s="181"/>
      <c r="H94" s="180"/>
      <c r="I94" s="181"/>
      <c r="J94" s="180"/>
      <c r="K94" s="180"/>
      <c r="L94" s="180"/>
      <c r="M94" s="180"/>
      <c r="N94" s="180"/>
      <c r="O94" s="180"/>
      <c r="P94" s="180"/>
      <c r="Q94" s="180"/>
      <c r="R94" s="181"/>
      <c r="S94" s="181"/>
      <c r="T94" s="181"/>
      <c r="U94" s="263">
        <f t="shared" si="2"/>
        <v>0</v>
      </c>
      <c r="V94" s="308"/>
    </row>
    <row r="95" spans="1:22" ht="18" x14ac:dyDescent="0.25">
      <c r="A95" s="157">
        <v>78</v>
      </c>
      <c r="B95" s="310"/>
      <c r="C95" s="181"/>
      <c r="D95" s="181"/>
      <c r="E95" s="181"/>
      <c r="F95" s="181"/>
      <c r="G95" s="181"/>
      <c r="H95" s="180"/>
      <c r="I95" s="181"/>
      <c r="J95" s="180"/>
      <c r="K95" s="180"/>
      <c r="L95" s="180"/>
      <c r="M95" s="180"/>
      <c r="N95" s="180"/>
      <c r="O95" s="180"/>
      <c r="P95" s="180"/>
      <c r="Q95" s="180"/>
      <c r="R95" s="181"/>
      <c r="S95" s="181"/>
      <c r="T95" s="181"/>
      <c r="U95" s="263">
        <f t="shared" si="2"/>
        <v>0</v>
      </c>
      <c r="V95" s="308"/>
    </row>
    <row r="96" spans="1:22" ht="18" x14ac:dyDescent="0.25">
      <c r="A96" s="157">
        <v>79</v>
      </c>
      <c r="B96" s="310"/>
      <c r="C96" s="181"/>
      <c r="D96" s="181"/>
      <c r="E96" s="181"/>
      <c r="F96" s="181"/>
      <c r="G96" s="181"/>
      <c r="H96" s="180"/>
      <c r="I96" s="181"/>
      <c r="J96" s="180"/>
      <c r="K96" s="180"/>
      <c r="L96" s="180"/>
      <c r="M96" s="180"/>
      <c r="N96" s="180"/>
      <c r="O96" s="180"/>
      <c r="P96" s="180"/>
      <c r="Q96" s="180"/>
      <c r="R96" s="181"/>
      <c r="S96" s="181"/>
      <c r="T96" s="181"/>
      <c r="U96" s="263">
        <f t="shared" si="2"/>
        <v>0</v>
      </c>
      <c r="V96" s="308"/>
    </row>
    <row r="97" spans="1:22" ht="18" x14ac:dyDescent="0.25">
      <c r="A97" s="157">
        <v>80</v>
      </c>
      <c r="B97" s="310"/>
      <c r="C97" s="181"/>
      <c r="D97" s="181"/>
      <c r="E97" s="181"/>
      <c r="F97" s="181"/>
      <c r="G97" s="181"/>
      <c r="H97" s="180"/>
      <c r="I97" s="181"/>
      <c r="J97" s="180"/>
      <c r="K97" s="180"/>
      <c r="L97" s="180"/>
      <c r="M97" s="180"/>
      <c r="N97" s="180"/>
      <c r="O97" s="180"/>
      <c r="P97" s="180"/>
      <c r="Q97" s="180"/>
      <c r="R97" s="181"/>
      <c r="S97" s="181"/>
      <c r="T97" s="181"/>
      <c r="U97" s="263">
        <f t="shared" si="2"/>
        <v>0</v>
      </c>
      <c r="V97" s="309"/>
    </row>
  </sheetData>
  <sheetProtection algorithmName="SHA-512" hashValue="s2H5Mfhl452dn0AmUYuXHJWNxOjWv683xAsqFIElwgAgU6r+vkT2VMXstmNlVIMxoDlI3g53dd3Jz2qT0hiEyg==" saltValue="RAdz3UZJfLauFCc7hVSmow==" spinCount="100000" sheet="1"/>
  <mergeCells count="2">
    <mergeCell ref="E6:G6"/>
    <mergeCell ref="E7:G7"/>
  </mergeCells>
  <phoneticPr fontId="0" type="noConversion"/>
  <hyperlinks>
    <hyperlink ref="E5" r:id="rId1" xr:uid="{E247B46C-CA72-491E-B784-2334347BC095}"/>
  </hyperlinks>
  <pageMargins left="0.75" right="0.75" top="0.71" bottom="0.78" header="0.5" footer="0.5"/>
  <pageSetup scale="42" orientation="landscape" horizontalDpi="300" verticalDpi="300" r:id="rId2"/>
  <headerFooter alignWithMargins="0">
    <oddHeader>Page &amp;P of &amp;N</oddHeader>
    <oddFooter>&amp;Z&amp;F</oddFooter>
  </headerFooter>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13"/>
  <sheetViews>
    <sheetView showZeros="0" zoomScale="75" zoomScaleNormal="75" workbookViewId="0">
      <selection activeCell="F38" sqref="F38"/>
    </sheetView>
  </sheetViews>
  <sheetFormatPr defaultColWidth="9.140625" defaultRowHeight="12.75" x14ac:dyDescent="0.2"/>
  <cols>
    <col min="1" max="1" width="10.85546875" customWidth="1"/>
    <col min="2" max="2" width="32.85546875" customWidth="1"/>
    <col min="3" max="11" width="13.7109375" customWidth="1"/>
    <col min="12" max="12" width="43" customWidth="1"/>
    <col min="13" max="13" width="24.42578125" customWidth="1"/>
    <col min="14" max="17" width="10.28515625" customWidth="1"/>
  </cols>
  <sheetData>
    <row r="1" spans="1:17" ht="15.75" x14ac:dyDescent="0.25">
      <c r="A1" s="1" t="s">
        <v>9</v>
      </c>
      <c r="B1" s="2"/>
      <c r="C1" s="2"/>
      <c r="D1" s="2"/>
      <c r="E1" s="145" t="s">
        <v>15</v>
      </c>
      <c r="F1" s="2"/>
      <c r="G1" s="145"/>
      <c r="H1" s="145"/>
      <c r="I1" s="145"/>
      <c r="L1" s="2"/>
      <c r="M1" s="317" t="s">
        <v>298</v>
      </c>
      <c r="N1" s="211"/>
      <c r="O1" s="211"/>
      <c r="P1" s="211"/>
      <c r="Q1" s="211"/>
    </row>
    <row r="2" spans="1:17" ht="15.75" x14ac:dyDescent="0.25">
      <c r="A2" s="147" t="s">
        <v>134</v>
      </c>
      <c r="B2" s="2"/>
      <c r="C2" s="2"/>
      <c r="D2" s="2"/>
      <c r="E2" s="147" t="s">
        <v>4</v>
      </c>
      <c r="F2" s="148" t="s">
        <v>301</v>
      </c>
      <c r="G2" s="147"/>
      <c r="H2" s="147"/>
      <c r="I2" s="147"/>
      <c r="L2" s="1"/>
      <c r="M2" s="317" t="s">
        <v>299</v>
      </c>
      <c r="N2" s="275"/>
      <c r="O2" s="275"/>
      <c r="P2" s="275"/>
      <c r="Q2" s="275"/>
    </row>
    <row r="3" spans="1:17" ht="15.75" x14ac:dyDescent="0.25">
      <c r="A3" s="147" t="s">
        <v>5</v>
      </c>
      <c r="B3" s="147"/>
      <c r="C3" s="147"/>
      <c r="D3" s="147"/>
      <c r="E3" s="147" t="s">
        <v>3</v>
      </c>
      <c r="F3" s="148" t="s">
        <v>103</v>
      </c>
      <c r="G3" s="147"/>
      <c r="H3" s="147"/>
      <c r="I3" s="147"/>
      <c r="L3" s="1"/>
      <c r="M3" s="211" t="s">
        <v>296</v>
      </c>
      <c r="N3" s="211"/>
      <c r="O3" s="211"/>
      <c r="P3" s="211"/>
      <c r="Q3" s="211"/>
    </row>
    <row r="4" spans="1:17" ht="15.75" x14ac:dyDescent="0.25">
      <c r="A4" s="147" t="s">
        <v>10</v>
      </c>
      <c r="B4" s="147"/>
      <c r="C4" s="147"/>
      <c r="D4" s="147"/>
      <c r="E4" s="147" t="s">
        <v>1</v>
      </c>
      <c r="F4" s="148" t="s">
        <v>104</v>
      </c>
      <c r="G4" s="147"/>
      <c r="H4" s="147"/>
      <c r="I4" s="147"/>
      <c r="L4" s="1"/>
      <c r="M4" s="211" t="s">
        <v>297</v>
      </c>
      <c r="N4" s="211"/>
      <c r="O4" s="211"/>
      <c r="P4" s="211"/>
      <c r="Q4" s="211"/>
    </row>
    <row r="5" spans="1:17" ht="15.75" x14ac:dyDescent="0.25">
      <c r="A5" s="149" t="s">
        <v>28</v>
      </c>
      <c r="B5" s="4"/>
      <c r="C5" s="4"/>
      <c r="D5" s="4"/>
      <c r="E5" s="149" t="s">
        <v>2</v>
      </c>
      <c r="F5" s="320" t="s">
        <v>302</v>
      </c>
      <c r="G5" s="149"/>
      <c r="H5" s="149"/>
      <c r="I5" s="149"/>
      <c r="J5" s="4"/>
      <c r="K5" s="4"/>
      <c r="L5" s="151"/>
      <c r="M5" s="211"/>
      <c r="N5" s="211"/>
      <c r="O5" s="211"/>
      <c r="P5" s="211"/>
      <c r="Q5" s="211"/>
    </row>
    <row r="6" spans="1:17" ht="15.75" x14ac:dyDescent="0.25">
      <c r="A6" s="2" t="s">
        <v>6</v>
      </c>
      <c r="B6" s="152">
        <f>'FILL FORM'!B5</f>
        <v>0</v>
      </c>
      <c r="E6" s="2" t="s">
        <v>7</v>
      </c>
      <c r="F6" s="322">
        <f>'FILL FORM'!B21</f>
        <v>0</v>
      </c>
      <c r="G6" s="322"/>
      <c r="H6" s="322"/>
      <c r="I6" s="2"/>
      <c r="M6" s="276" t="s">
        <v>223</v>
      </c>
      <c r="N6" s="277" t="s">
        <v>248</v>
      </c>
      <c r="O6" s="277" t="s">
        <v>249</v>
      </c>
      <c r="P6" s="277" t="s">
        <v>250</v>
      </c>
      <c r="Q6" s="277" t="s">
        <v>251</v>
      </c>
    </row>
    <row r="7" spans="1:17" ht="15" x14ac:dyDescent="0.2">
      <c r="A7" s="2"/>
      <c r="B7" s="152">
        <f>'FILL FORM'!B6</f>
        <v>0</v>
      </c>
      <c r="E7" s="2" t="s">
        <v>8</v>
      </c>
      <c r="F7" s="323">
        <f>'FILL FORM'!B22</f>
        <v>0</v>
      </c>
      <c r="G7" s="323"/>
      <c r="H7" s="323"/>
      <c r="I7" s="2"/>
      <c r="M7" s="278" t="s">
        <v>224</v>
      </c>
      <c r="N7" s="278" t="s">
        <v>226</v>
      </c>
      <c r="O7" s="278"/>
      <c r="P7" s="278"/>
      <c r="Q7" s="278" t="s">
        <v>230</v>
      </c>
    </row>
    <row r="8" spans="1:17" ht="15" x14ac:dyDescent="0.2">
      <c r="A8" s="2"/>
      <c r="B8" s="152">
        <f>'FILL FORM'!B7</f>
        <v>0</v>
      </c>
      <c r="E8" s="2"/>
      <c r="F8" s="154"/>
      <c r="H8" s="2"/>
      <c r="I8" s="2"/>
    </row>
    <row r="9" spans="1:17" ht="15" x14ac:dyDescent="0.2">
      <c r="A9" s="2"/>
      <c r="B9" s="152">
        <f>'FILL FORM'!B8</f>
        <v>0</v>
      </c>
      <c r="E9" s="2"/>
      <c r="F9" s="155"/>
      <c r="G9" s="2"/>
      <c r="H9" s="2"/>
      <c r="I9" s="2"/>
    </row>
    <row r="10" spans="1:17" ht="18" x14ac:dyDescent="0.25">
      <c r="A10" s="2"/>
      <c r="B10" s="152">
        <f>'FILL FORM'!B10</f>
        <v>0</v>
      </c>
      <c r="C10" s="2"/>
      <c r="D10" s="2"/>
      <c r="E10" s="16" t="str">
        <f>'FILL FORM'!A13</f>
        <v>Office phone:</v>
      </c>
      <c r="F10" s="184">
        <f>'FILL FORM'!B13</f>
        <v>0</v>
      </c>
      <c r="G10" s="6"/>
      <c r="H10" s="6"/>
      <c r="I10" s="6"/>
      <c r="L10" s="10"/>
    </row>
    <row r="11" spans="1:17" ht="15" x14ac:dyDescent="0.2">
      <c r="A11" s="8"/>
      <c r="B11" s="152">
        <f>'FILL FORM'!B11</f>
        <v>0</v>
      </c>
      <c r="C11" s="2"/>
      <c r="D11" s="2"/>
      <c r="E11" s="16" t="str">
        <f>'FILL FORM'!A15</f>
        <v>email 1:</v>
      </c>
      <c r="F11" s="7">
        <f>'FILL FORM'!B15</f>
        <v>0</v>
      </c>
      <c r="G11" s="2"/>
      <c r="H11" s="2"/>
      <c r="I11" s="2"/>
      <c r="L11" s="11"/>
    </row>
    <row r="12" spans="1:17" ht="15" x14ac:dyDescent="0.2">
      <c r="A12" s="2"/>
      <c r="B12" s="152">
        <f>'FILL FORM'!B12</f>
        <v>0</v>
      </c>
      <c r="C12" s="2"/>
      <c r="D12" s="2"/>
      <c r="E12" s="16" t="str">
        <f>'FILL FORM'!A16</f>
        <v>email 2:</v>
      </c>
      <c r="F12" s="7">
        <f>'FILL FORM'!B16</f>
        <v>0</v>
      </c>
      <c r="G12" s="2"/>
      <c r="H12" s="2"/>
      <c r="I12" s="2"/>
    </row>
    <row r="13" spans="1:17" ht="15.75" x14ac:dyDescent="0.25">
      <c r="A13" s="3"/>
      <c r="B13" s="151"/>
      <c r="C13" s="3"/>
      <c r="D13" s="3"/>
      <c r="E13" s="3"/>
      <c r="F13" s="3"/>
      <c r="G13" s="2"/>
      <c r="H13" s="2"/>
      <c r="I13" s="2"/>
      <c r="J13" s="2"/>
    </row>
    <row r="14" spans="1:17" ht="20.25" x14ac:dyDescent="0.35">
      <c r="A14" s="157" t="s">
        <v>0</v>
      </c>
      <c r="B14" s="228" t="s">
        <v>12</v>
      </c>
      <c r="C14" s="273" t="s">
        <v>232</v>
      </c>
      <c r="D14" s="273" t="s">
        <v>233</v>
      </c>
      <c r="E14" s="273" t="s">
        <v>234</v>
      </c>
      <c r="F14" s="273" t="s">
        <v>236</v>
      </c>
      <c r="G14" s="273" t="s">
        <v>238</v>
      </c>
      <c r="H14" s="273" t="s">
        <v>240</v>
      </c>
      <c r="I14" s="273" t="s">
        <v>242</v>
      </c>
      <c r="J14" s="273" t="s">
        <v>244</v>
      </c>
      <c r="K14" s="273" t="s">
        <v>246</v>
      </c>
      <c r="L14" s="229" t="s">
        <v>13</v>
      </c>
    </row>
    <row r="15" spans="1:17" ht="15.75" x14ac:dyDescent="0.25">
      <c r="A15" s="159">
        <v>1</v>
      </c>
      <c r="B15" s="260">
        <f>'Gas-vol%'!B18</f>
        <v>0</v>
      </c>
      <c r="C15" s="269"/>
      <c r="D15" s="270"/>
      <c r="E15" s="269"/>
      <c r="F15" s="269"/>
      <c r="G15" s="269"/>
      <c r="H15" s="269"/>
      <c r="I15" s="269"/>
      <c r="J15" s="269"/>
      <c r="K15" s="272"/>
      <c r="L15" s="265">
        <f>'Gas-vol%'!V18</f>
        <v>0</v>
      </c>
    </row>
    <row r="16" spans="1:17" ht="15.75" x14ac:dyDescent="0.25">
      <c r="A16" s="160">
        <v>2</v>
      </c>
      <c r="B16" s="260">
        <f>'Gas-vol%'!B19</f>
        <v>0</v>
      </c>
      <c r="C16" s="269"/>
      <c r="D16" s="270"/>
      <c r="E16" s="269"/>
      <c r="F16" s="269"/>
      <c r="G16" s="269"/>
      <c r="H16" s="269"/>
      <c r="I16" s="269"/>
      <c r="J16" s="269"/>
      <c r="K16" s="272"/>
      <c r="L16" s="266">
        <f>'Gas-vol%'!V19</f>
        <v>0</v>
      </c>
    </row>
    <row r="17" spans="1:12" ht="15.75" x14ac:dyDescent="0.25">
      <c r="A17" s="157">
        <v>3</v>
      </c>
      <c r="B17" s="260">
        <f>'Gas-vol%'!B20</f>
        <v>0</v>
      </c>
      <c r="C17" s="269"/>
      <c r="D17" s="270"/>
      <c r="E17" s="269"/>
      <c r="F17" s="269"/>
      <c r="G17" s="269"/>
      <c r="H17" s="269"/>
      <c r="I17" s="269"/>
      <c r="J17" s="269"/>
      <c r="K17" s="272"/>
      <c r="L17" s="266">
        <f>'Gas-vol%'!V20</f>
        <v>0</v>
      </c>
    </row>
    <row r="18" spans="1:12" ht="15.75" x14ac:dyDescent="0.25">
      <c r="A18" s="157">
        <v>4</v>
      </c>
      <c r="B18" s="260">
        <f>'Gas-vol%'!B21</f>
        <v>0</v>
      </c>
      <c r="C18" s="269"/>
      <c r="D18" s="270"/>
      <c r="E18" s="269"/>
      <c r="F18" s="269"/>
      <c r="G18" s="269"/>
      <c r="H18" s="269"/>
      <c r="I18" s="269"/>
      <c r="J18" s="269"/>
      <c r="K18" s="272"/>
      <c r="L18" s="266">
        <f>'Gas-vol%'!V21</f>
        <v>0</v>
      </c>
    </row>
    <row r="19" spans="1:12" ht="15.75" x14ac:dyDescent="0.25">
      <c r="A19" s="157">
        <v>5</v>
      </c>
      <c r="B19" s="260">
        <f>'Gas-vol%'!B22</f>
        <v>0</v>
      </c>
      <c r="C19" s="269"/>
      <c r="D19" s="270"/>
      <c r="E19" s="269"/>
      <c r="F19" s="269"/>
      <c r="G19" s="269"/>
      <c r="H19" s="269"/>
      <c r="I19" s="269"/>
      <c r="J19" s="269"/>
      <c r="K19" s="272"/>
      <c r="L19" s="266">
        <f>'Gas-vol%'!V22</f>
        <v>0</v>
      </c>
    </row>
    <row r="20" spans="1:12" ht="15.75" x14ac:dyDescent="0.25">
      <c r="A20" s="157">
        <v>6</v>
      </c>
      <c r="B20" s="260">
        <f>'Gas-vol%'!B23</f>
        <v>0</v>
      </c>
      <c r="C20" s="269"/>
      <c r="D20" s="270"/>
      <c r="E20" s="269"/>
      <c r="F20" s="269"/>
      <c r="G20" s="269"/>
      <c r="H20" s="269"/>
      <c r="I20" s="269"/>
      <c r="J20" s="269"/>
      <c r="K20" s="272"/>
      <c r="L20" s="266">
        <f>'Gas-vol%'!V23</f>
        <v>0</v>
      </c>
    </row>
    <row r="21" spans="1:12" ht="15.75" x14ac:dyDescent="0.25">
      <c r="A21" s="157">
        <v>7</v>
      </c>
      <c r="B21" s="260">
        <f>'Gas-vol%'!B24</f>
        <v>0</v>
      </c>
      <c r="C21" s="269"/>
      <c r="D21" s="270"/>
      <c r="E21" s="269"/>
      <c r="F21" s="269"/>
      <c r="G21" s="269"/>
      <c r="H21" s="269"/>
      <c r="I21" s="269"/>
      <c r="J21" s="269"/>
      <c r="K21" s="272"/>
      <c r="L21" s="266">
        <f>'Gas-vol%'!V24</f>
        <v>0</v>
      </c>
    </row>
    <row r="22" spans="1:12" ht="15.75" x14ac:dyDescent="0.25">
      <c r="A22" s="157">
        <v>8</v>
      </c>
      <c r="B22" s="260">
        <f>'Gas-vol%'!B25</f>
        <v>0</v>
      </c>
      <c r="C22" s="269"/>
      <c r="D22" s="270"/>
      <c r="E22" s="269"/>
      <c r="F22" s="269"/>
      <c r="G22" s="269"/>
      <c r="H22" s="269"/>
      <c r="I22" s="269"/>
      <c r="J22" s="269"/>
      <c r="K22" s="272"/>
      <c r="L22" s="266">
        <f>'Gas-vol%'!V25</f>
        <v>0</v>
      </c>
    </row>
    <row r="23" spans="1:12" ht="15.75" x14ac:dyDescent="0.25">
      <c r="A23" s="157">
        <v>9</v>
      </c>
      <c r="B23" s="260">
        <f>'Gas-vol%'!B26</f>
        <v>0</v>
      </c>
      <c r="C23" s="269"/>
      <c r="D23" s="270"/>
      <c r="E23" s="269"/>
      <c r="F23" s="269"/>
      <c r="G23" s="269"/>
      <c r="H23" s="269"/>
      <c r="I23" s="269"/>
      <c r="J23" s="269"/>
      <c r="K23" s="272"/>
      <c r="L23" s="266">
        <f>'Gas-vol%'!V26</f>
        <v>0</v>
      </c>
    </row>
    <row r="24" spans="1:12" ht="15.75" x14ac:dyDescent="0.25">
      <c r="A24" s="157">
        <v>10</v>
      </c>
      <c r="B24" s="260">
        <f>'Gas-vol%'!B27</f>
        <v>0</v>
      </c>
      <c r="C24" s="269"/>
      <c r="D24" s="270"/>
      <c r="E24" s="269"/>
      <c r="F24" s="269"/>
      <c r="G24" s="269"/>
      <c r="H24" s="269"/>
      <c r="I24" s="269"/>
      <c r="J24" s="269"/>
      <c r="K24" s="272"/>
      <c r="L24" s="266">
        <f>'Gas-vol%'!V27</f>
        <v>0</v>
      </c>
    </row>
    <row r="25" spans="1:12" ht="15.75" x14ac:dyDescent="0.25">
      <c r="A25" s="157">
        <v>11</v>
      </c>
      <c r="B25" s="260">
        <f>'Gas-vol%'!B28</f>
        <v>0</v>
      </c>
      <c r="C25" s="269"/>
      <c r="D25" s="270"/>
      <c r="E25" s="269"/>
      <c r="F25" s="269"/>
      <c r="G25" s="269"/>
      <c r="H25" s="269"/>
      <c r="I25" s="269"/>
      <c r="J25" s="269"/>
      <c r="K25" s="272"/>
      <c r="L25" s="266">
        <f>'Gas-vol%'!V28</f>
        <v>0</v>
      </c>
    </row>
    <row r="26" spans="1:12" ht="15.75" x14ac:dyDescent="0.25">
      <c r="A26" s="157">
        <v>12</v>
      </c>
      <c r="B26" s="260">
        <f>'Gas-vol%'!B29</f>
        <v>0</v>
      </c>
      <c r="C26" s="269"/>
      <c r="D26" s="270"/>
      <c r="E26" s="269"/>
      <c r="F26" s="269"/>
      <c r="G26" s="269"/>
      <c r="H26" s="269"/>
      <c r="I26" s="269"/>
      <c r="J26" s="269"/>
      <c r="K26" s="272"/>
      <c r="L26" s="266">
        <f>'Gas-vol%'!V29</f>
        <v>0</v>
      </c>
    </row>
    <row r="27" spans="1:12" ht="15.75" x14ac:dyDescent="0.25">
      <c r="A27" s="157">
        <v>13</v>
      </c>
      <c r="B27" s="260">
        <f>'Gas-vol%'!B30</f>
        <v>0</v>
      </c>
      <c r="C27" s="269"/>
      <c r="D27" s="270"/>
      <c r="E27" s="269"/>
      <c r="F27" s="269"/>
      <c r="G27" s="269"/>
      <c r="H27" s="269"/>
      <c r="I27" s="269"/>
      <c r="J27" s="269"/>
      <c r="K27" s="272"/>
      <c r="L27" s="266">
        <f>'Gas-vol%'!V30</f>
        <v>0</v>
      </c>
    </row>
    <row r="28" spans="1:12" ht="15.75" x14ac:dyDescent="0.25">
      <c r="A28" s="157">
        <v>14</v>
      </c>
      <c r="B28" s="260">
        <f>'Gas-vol%'!B31</f>
        <v>0</v>
      </c>
      <c r="C28" s="269"/>
      <c r="D28" s="270"/>
      <c r="E28" s="269"/>
      <c r="F28" s="269"/>
      <c r="G28" s="269"/>
      <c r="H28" s="269"/>
      <c r="I28" s="269"/>
      <c r="J28" s="269"/>
      <c r="K28" s="272"/>
      <c r="L28" s="266">
        <f>'Gas-vol%'!V31</f>
        <v>0</v>
      </c>
    </row>
    <row r="29" spans="1:12" ht="15.75" x14ac:dyDescent="0.25">
      <c r="A29" s="157">
        <v>15</v>
      </c>
      <c r="B29" s="260">
        <f>'Gas-vol%'!B32</f>
        <v>0</v>
      </c>
      <c r="C29" s="269"/>
      <c r="D29" s="270"/>
      <c r="E29" s="269"/>
      <c r="F29" s="269"/>
      <c r="G29" s="269"/>
      <c r="H29" s="269"/>
      <c r="I29" s="269"/>
      <c r="J29" s="269"/>
      <c r="K29" s="272"/>
      <c r="L29" s="266">
        <f>'Gas-vol%'!V32</f>
        <v>0</v>
      </c>
    </row>
    <row r="30" spans="1:12" ht="15.75" x14ac:dyDescent="0.25">
      <c r="A30" s="157">
        <v>16</v>
      </c>
      <c r="B30" s="260">
        <f>'Gas-vol%'!B33</f>
        <v>0</v>
      </c>
      <c r="C30" s="269"/>
      <c r="D30" s="270"/>
      <c r="E30" s="269"/>
      <c r="F30" s="269"/>
      <c r="G30" s="269"/>
      <c r="H30" s="269"/>
      <c r="I30" s="269"/>
      <c r="J30" s="269"/>
      <c r="K30" s="272"/>
      <c r="L30" s="266">
        <f>'Gas-vol%'!V33</f>
        <v>0</v>
      </c>
    </row>
    <row r="31" spans="1:12" ht="15.75" x14ac:dyDescent="0.25">
      <c r="A31" s="157">
        <v>17</v>
      </c>
      <c r="B31" s="260">
        <f>'Gas-vol%'!B34</f>
        <v>0</v>
      </c>
      <c r="C31" s="269"/>
      <c r="D31" s="270"/>
      <c r="E31" s="269"/>
      <c r="F31" s="269"/>
      <c r="G31" s="269"/>
      <c r="H31" s="269"/>
      <c r="I31" s="269"/>
      <c r="J31" s="269"/>
      <c r="K31" s="272"/>
      <c r="L31" s="266">
        <f>'Gas-vol%'!V34</f>
        <v>0</v>
      </c>
    </row>
    <row r="32" spans="1:12" ht="15.75" x14ac:dyDescent="0.25">
      <c r="A32" s="157">
        <v>18</v>
      </c>
      <c r="B32" s="260">
        <f>'Gas-vol%'!B35</f>
        <v>0</v>
      </c>
      <c r="C32" s="269"/>
      <c r="D32" s="270"/>
      <c r="E32" s="269"/>
      <c r="F32" s="269"/>
      <c r="G32" s="269"/>
      <c r="H32" s="269"/>
      <c r="I32" s="269"/>
      <c r="J32" s="269"/>
      <c r="K32" s="272"/>
      <c r="L32" s="266">
        <f>'Gas-vol%'!V35</f>
        <v>0</v>
      </c>
    </row>
    <row r="33" spans="1:12" ht="15.75" x14ac:dyDescent="0.25">
      <c r="A33" s="157">
        <v>19</v>
      </c>
      <c r="B33" s="260">
        <f>'Gas-vol%'!B36</f>
        <v>0</v>
      </c>
      <c r="C33" s="269"/>
      <c r="D33" s="270"/>
      <c r="E33" s="269"/>
      <c r="F33" s="269"/>
      <c r="G33" s="269"/>
      <c r="H33" s="269"/>
      <c r="I33" s="269"/>
      <c r="J33" s="269"/>
      <c r="K33" s="272"/>
      <c r="L33" s="266">
        <f>'Gas-vol%'!V36</f>
        <v>0</v>
      </c>
    </row>
    <row r="34" spans="1:12" ht="15.75" x14ac:dyDescent="0.25">
      <c r="A34" s="157">
        <v>20</v>
      </c>
      <c r="B34" s="260">
        <f>'Gas-vol%'!B37</f>
        <v>0</v>
      </c>
      <c r="C34" s="269"/>
      <c r="D34" s="270"/>
      <c r="E34" s="269"/>
      <c r="F34" s="269"/>
      <c r="G34" s="269"/>
      <c r="H34" s="269"/>
      <c r="I34" s="269"/>
      <c r="J34" s="269"/>
      <c r="K34" s="272"/>
      <c r="L34" s="266">
        <f>'Gas-vol%'!V37</f>
        <v>0</v>
      </c>
    </row>
    <row r="35" spans="1:12" ht="15.75" x14ac:dyDescent="0.25">
      <c r="A35" s="157">
        <v>21</v>
      </c>
      <c r="B35" s="260">
        <f>'Gas-vol%'!B38</f>
        <v>0</v>
      </c>
      <c r="C35" s="269"/>
      <c r="D35" s="270"/>
      <c r="E35" s="269"/>
      <c r="F35" s="269"/>
      <c r="G35" s="269"/>
      <c r="H35" s="269"/>
      <c r="I35" s="269"/>
      <c r="J35" s="269"/>
      <c r="K35" s="272"/>
      <c r="L35" s="266">
        <f>'Gas-vol%'!V38</f>
        <v>0</v>
      </c>
    </row>
    <row r="36" spans="1:12" ht="15.75" x14ac:dyDescent="0.25">
      <c r="A36" s="157">
        <v>22</v>
      </c>
      <c r="B36" s="260">
        <f>'Gas-vol%'!B39</f>
        <v>0</v>
      </c>
      <c r="C36" s="269"/>
      <c r="D36" s="270"/>
      <c r="E36" s="269"/>
      <c r="F36" s="269"/>
      <c r="G36" s="269"/>
      <c r="H36" s="269"/>
      <c r="I36" s="269"/>
      <c r="J36" s="269"/>
      <c r="K36" s="272"/>
      <c r="L36" s="266">
        <f>'Gas-vol%'!V39</f>
        <v>0</v>
      </c>
    </row>
    <row r="37" spans="1:12" ht="15.75" x14ac:dyDescent="0.25">
      <c r="A37" s="157">
        <v>23</v>
      </c>
      <c r="B37" s="260">
        <f>'Gas-vol%'!B40</f>
        <v>0</v>
      </c>
      <c r="C37" s="269"/>
      <c r="D37" s="270"/>
      <c r="E37" s="269"/>
      <c r="F37" s="269"/>
      <c r="G37" s="269"/>
      <c r="H37" s="269"/>
      <c r="I37" s="269"/>
      <c r="J37" s="269"/>
      <c r="K37" s="272"/>
      <c r="L37" s="266">
        <f>'Gas-vol%'!V40</f>
        <v>0</v>
      </c>
    </row>
    <row r="38" spans="1:12" ht="15.75" x14ac:dyDescent="0.25">
      <c r="A38" s="157">
        <v>24</v>
      </c>
      <c r="B38" s="260">
        <f>'Gas-vol%'!B41</f>
        <v>0</v>
      </c>
      <c r="C38" s="269"/>
      <c r="D38" s="270"/>
      <c r="E38" s="269"/>
      <c r="F38" s="269"/>
      <c r="G38" s="269"/>
      <c r="H38" s="269"/>
      <c r="I38" s="269"/>
      <c r="J38" s="269"/>
      <c r="K38" s="272"/>
      <c r="L38" s="266">
        <f>'Gas-vol%'!V41</f>
        <v>0</v>
      </c>
    </row>
    <row r="39" spans="1:12" ht="15.75" x14ac:dyDescent="0.25">
      <c r="A39" s="157">
        <v>25</v>
      </c>
      <c r="B39" s="260">
        <f>'Gas-vol%'!B42</f>
        <v>0</v>
      </c>
      <c r="C39" s="269"/>
      <c r="D39" s="270"/>
      <c r="E39" s="269"/>
      <c r="F39" s="269"/>
      <c r="G39" s="269"/>
      <c r="H39" s="269"/>
      <c r="I39" s="269"/>
      <c r="J39" s="269"/>
      <c r="K39" s="272"/>
      <c r="L39" s="266">
        <f>'Gas-vol%'!V42</f>
        <v>0</v>
      </c>
    </row>
    <row r="40" spans="1:12" ht="15.75" x14ac:dyDescent="0.25">
      <c r="A40" s="157">
        <v>26</v>
      </c>
      <c r="B40" s="260">
        <f>'Gas-vol%'!B43</f>
        <v>0</v>
      </c>
      <c r="C40" s="269"/>
      <c r="D40" s="270"/>
      <c r="E40" s="269"/>
      <c r="F40" s="269"/>
      <c r="G40" s="269"/>
      <c r="H40" s="269"/>
      <c r="I40" s="269"/>
      <c r="J40" s="269"/>
      <c r="K40" s="272"/>
      <c r="L40" s="266">
        <f>'Gas-vol%'!V43</f>
        <v>0</v>
      </c>
    </row>
    <row r="41" spans="1:12" ht="15.75" x14ac:dyDescent="0.25">
      <c r="A41" s="157">
        <v>27</v>
      </c>
      <c r="B41" s="260">
        <f>'Gas-vol%'!B44</f>
        <v>0</v>
      </c>
      <c r="C41" s="269"/>
      <c r="D41" s="270"/>
      <c r="E41" s="269"/>
      <c r="F41" s="269"/>
      <c r="G41" s="269"/>
      <c r="H41" s="269"/>
      <c r="I41" s="269"/>
      <c r="J41" s="269"/>
      <c r="K41" s="272"/>
      <c r="L41" s="266">
        <f>'Gas-vol%'!V44</f>
        <v>0</v>
      </c>
    </row>
    <row r="42" spans="1:12" ht="15.75" x14ac:dyDescent="0.25">
      <c r="A42" s="157">
        <v>28</v>
      </c>
      <c r="B42" s="260">
        <f>'Gas-vol%'!B45</f>
        <v>0</v>
      </c>
      <c r="C42" s="269"/>
      <c r="D42" s="270"/>
      <c r="E42" s="269"/>
      <c r="F42" s="269"/>
      <c r="G42" s="269"/>
      <c r="H42" s="269"/>
      <c r="I42" s="269"/>
      <c r="J42" s="269"/>
      <c r="K42" s="272"/>
      <c r="L42" s="266">
        <f>'Gas-vol%'!V45</f>
        <v>0</v>
      </c>
    </row>
    <row r="43" spans="1:12" ht="15.75" x14ac:dyDescent="0.25">
      <c r="A43" s="157">
        <v>29</v>
      </c>
      <c r="B43" s="260">
        <f>'Gas-vol%'!B46</f>
        <v>0</v>
      </c>
      <c r="C43" s="269"/>
      <c r="D43" s="270"/>
      <c r="E43" s="269"/>
      <c r="F43" s="269"/>
      <c r="G43" s="269"/>
      <c r="H43" s="269"/>
      <c r="I43" s="269"/>
      <c r="J43" s="269"/>
      <c r="K43" s="272"/>
      <c r="L43" s="266">
        <f>'Gas-vol%'!V46</f>
        <v>0</v>
      </c>
    </row>
    <row r="44" spans="1:12" ht="15.75" x14ac:dyDescent="0.25">
      <c r="A44" s="157">
        <v>30</v>
      </c>
      <c r="B44" s="260">
        <f>'Gas-vol%'!B47</f>
        <v>0</v>
      </c>
      <c r="C44" s="269"/>
      <c r="D44" s="270"/>
      <c r="E44" s="269"/>
      <c r="F44" s="269"/>
      <c r="G44" s="269"/>
      <c r="H44" s="269"/>
      <c r="I44" s="269"/>
      <c r="J44" s="269"/>
      <c r="K44" s="272"/>
      <c r="L44" s="266">
        <f>'Gas-vol%'!V47</f>
        <v>0</v>
      </c>
    </row>
    <row r="45" spans="1:12" ht="15.75" x14ac:dyDescent="0.25">
      <c r="A45" s="157">
        <v>31</v>
      </c>
      <c r="B45" s="260">
        <f>'Gas-vol%'!B48</f>
        <v>0</v>
      </c>
      <c r="C45" s="269"/>
      <c r="D45" s="270"/>
      <c r="E45" s="269"/>
      <c r="F45" s="269"/>
      <c r="G45" s="269"/>
      <c r="H45" s="269"/>
      <c r="I45" s="269"/>
      <c r="J45" s="269"/>
      <c r="K45" s="272"/>
      <c r="L45" s="266">
        <f>'Gas-vol%'!V48</f>
        <v>0</v>
      </c>
    </row>
    <row r="46" spans="1:12" ht="15.75" x14ac:dyDescent="0.25">
      <c r="A46" s="157">
        <v>32</v>
      </c>
      <c r="B46" s="260">
        <f>'Gas-vol%'!B49</f>
        <v>0</v>
      </c>
      <c r="C46" s="269"/>
      <c r="D46" s="270"/>
      <c r="E46" s="269"/>
      <c r="F46" s="269"/>
      <c r="G46" s="269"/>
      <c r="H46" s="269"/>
      <c r="I46" s="269"/>
      <c r="J46" s="269"/>
      <c r="K46" s="272"/>
      <c r="L46" s="266">
        <f>'Gas-vol%'!V49</f>
        <v>0</v>
      </c>
    </row>
    <row r="47" spans="1:12" ht="15.75" x14ac:dyDescent="0.25">
      <c r="A47" s="157">
        <v>33</v>
      </c>
      <c r="B47" s="260">
        <f>'Gas-vol%'!B50</f>
        <v>0</v>
      </c>
      <c r="C47" s="269"/>
      <c r="D47" s="270"/>
      <c r="E47" s="269"/>
      <c r="F47" s="269"/>
      <c r="G47" s="269"/>
      <c r="H47" s="269"/>
      <c r="I47" s="269"/>
      <c r="J47" s="269"/>
      <c r="K47" s="272"/>
      <c r="L47" s="266">
        <f>'Gas-vol%'!V50</f>
        <v>0</v>
      </c>
    </row>
    <row r="48" spans="1:12" ht="15.75" x14ac:dyDescent="0.25">
      <c r="A48" s="157">
        <v>34</v>
      </c>
      <c r="B48" s="260">
        <f>'Gas-vol%'!B51</f>
        <v>0</v>
      </c>
      <c r="C48" s="269"/>
      <c r="D48" s="270"/>
      <c r="E48" s="269"/>
      <c r="F48" s="269"/>
      <c r="G48" s="269"/>
      <c r="H48" s="269"/>
      <c r="I48" s="269"/>
      <c r="J48" s="269"/>
      <c r="K48" s="272"/>
      <c r="L48" s="266">
        <f>'Gas-vol%'!V51</f>
        <v>0</v>
      </c>
    </row>
    <row r="49" spans="1:12" ht="15.75" x14ac:dyDescent="0.25">
      <c r="A49" s="157">
        <v>35</v>
      </c>
      <c r="B49" s="260">
        <f>'Gas-vol%'!B52</f>
        <v>0</v>
      </c>
      <c r="C49" s="269"/>
      <c r="D49" s="270"/>
      <c r="E49" s="269"/>
      <c r="F49" s="269"/>
      <c r="G49" s="269"/>
      <c r="H49" s="269"/>
      <c r="I49" s="269"/>
      <c r="J49" s="269"/>
      <c r="K49" s="272"/>
      <c r="L49" s="266">
        <f>'Gas-vol%'!V52</f>
        <v>0</v>
      </c>
    </row>
    <row r="50" spans="1:12" ht="15.75" x14ac:dyDescent="0.25">
      <c r="A50" s="157">
        <v>36</v>
      </c>
      <c r="B50" s="260">
        <f>'Gas-vol%'!B53</f>
        <v>0</v>
      </c>
      <c r="C50" s="269"/>
      <c r="D50" s="270"/>
      <c r="E50" s="269"/>
      <c r="F50" s="269"/>
      <c r="G50" s="269"/>
      <c r="H50" s="269"/>
      <c r="I50" s="269"/>
      <c r="J50" s="269"/>
      <c r="K50" s="272"/>
      <c r="L50" s="266">
        <f>'Gas-vol%'!V53</f>
        <v>0</v>
      </c>
    </row>
    <row r="51" spans="1:12" ht="15.75" x14ac:dyDescent="0.25">
      <c r="A51" s="157">
        <v>37</v>
      </c>
      <c r="B51" s="260">
        <f>'Gas-vol%'!B54</f>
        <v>0</v>
      </c>
      <c r="C51" s="269"/>
      <c r="D51" s="270"/>
      <c r="E51" s="269"/>
      <c r="F51" s="269"/>
      <c r="G51" s="269"/>
      <c r="H51" s="269"/>
      <c r="I51" s="269"/>
      <c r="J51" s="269"/>
      <c r="K51" s="272"/>
      <c r="L51" s="266">
        <f>'Gas-vol%'!V54</f>
        <v>0</v>
      </c>
    </row>
    <row r="52" spans="1:12" ht="15.75" x14ac:dyDescent="0.25">
      <c r="A52" s="157">
        <v>38</v>
      </c>
      <c r="B52" s="260">
        <f>'Gas-vol%'!B55</f>
        <v>0</v>
      </c>
      <c r="C52" s="269"/>
      <c r="D52" s="270"/>
      <c r="E52" s="269"/>
      <c r="F52" s="269"/>
      <c r="G52" s="269"/>
      <c r="H52" s="269"/>
      <c r="I52" s="269"/>
      <c r="J52" s="269"/>
      <c r="K52" s="272"/>
      <c r="L52" s="266">
        <f>'Gas-vol%'!V55</f>
        <v>0</v>
      </c>
    </row>
    <row r="53" spans="1:12" ht="15.75" x14ac:dyDescent="0.25">
      <c r="A53" s="157">
        <v>39</v>
      </c>
      <c r="B53" s="260">
        <f>'Gas-vol%'!B56</f>
        <v>0</v>
      </c>
      <c r="C53" s="269"/>
      <c r="D53" s="270"/>
      <c r="E53" s="269"/>
      <c r="F53" s="269"/>
      <c r="G53" s="269"/>
      <c r="H53" s="269"/>
      <c r="I53" s="269"/>
      <c r="J53" s="269"/>
      <c r="K53" s="272"/>
      <c r="L53" s="266">
        <f>'Gas-vol%'!V56</f>
        <v>0</v>
      </c>
    </row>
    <row r="54" spans="1:12" ht="15.75" x14ac:dyDescent="0.25">
      <c r="A54" s="157">
        <v>40</v>
      </c>
      <c r="B54" s="260">
        <f>'Gas-vol%'!B57</f>
        <v>0</v>
      </c>
      <c r="C54" s="269"/>
      <c r="D54" s="270"/>
      <c r="E54" s="269"/>
      <c r="F54" s="269"/>
      <c r="G54" s="269"/>
      <c r="H54" s="269"/>
      <c r="I54" s="269"/>
      <c r="J54" s="269"/>
      <c r="K54" s="272"/>
      <c r="L54" s="266">
        <f>'Gas-vol%'!V57</f>
        <v>0</v>
      </c>
    </row>
    <row r="55" spans="1:12" ht="15.75" x14ac:dyDescent="0.25">
      <c r="A55" s="157">
        <v>41</v>
      </c>
      <c r="B55" s="260">
        <f>'Gas-vol%'!B58</f>
        <v>0</v>
      </c>
      <c r="C55" s="269"/>
      <c r="D55" s="270"/>
      <c r="E55" s="269"/>
      <c r="F55" s="269"/>
      <c r="G55" s="269"/>
      <c r="H55" s="269"/>
      <c r="I55" s="269"/>
      <c r="J55" s="269"/>
      <c r="K55" s="272"/>
      <c r="L55" s="266">
        <f>'Gas-vol%'!V58</f>
        <v>0</v>
      </c>
    </row>
    <row r="56" spans="1:12" ht="15.75" x14ac:dyDescent="0.25">
      <c r="A56" s="157">
        <v>42</v>
      </c>
      <c r="B56" s="260">
        <f>'Gas-vol%'!B59</f>
        <v>0</v>
      </c>
      <c r="C56" s="269"/>
      <c r="D56" s="270"/>
      <c r="E56" s="269"/>
      <c r="F56" s="269"/>
      <c r="G56" s="269"/>
      <c r="H56" s="269"/>
      <c r="I56" s="269"/>
      <c r="J56" s="269"/>
      <c r="K56" s="272"/>
      <c r="L56" s="266">
        <f>'Gas-vol%'!V59</f>
        <v>0</v>
      </c>
    </row>
    <row r="57" spans="1:12" ht="15.75" x14ac:dyDescent="0.25">
      <c r="A57" s="157">
        <v>43</v>
      </c>
      <c r="B57" s="260">
        <f>'Gas-vol%'!B60</f>
        <v>0</v>
      </c>
      <c r="C57" s="269"/>
      <c r="D57" s="270"/>
      <c r="E57" s="269"/>
      <c r="F57" s="269"/>
      <c r="G57" s="269"/>
      <c r="H57" s="269"/>
      <c r="I57" s="269"/>
      <c r="J57" s="269"/>
      <c r="K57" s="272"/>
      <c r="L57" s="266">
        <f>'Gas-vol%'!V60</f>
        <v>0</v>
      </c>
    </row>
    <row r="58" spans="1:12" ht="15.75" x14ac:dyDescent="0.25">
      <c r="A58" s="157">
        <v>44</v>
      </c>
      <c r="B58" s="260">
        <f>'Gas-vol%'!B61</f>
        <v>0</v>
      </c>
      <c r="C58" s="269"/>
      <c r="D58" s="270"/>
      <c r="E58" s="269"/>
      <c r="F58" s="269"/>
      <c r="G58" s="269"/>
      <c r="H58" s="269"/>
      <c r="I58" s="269"/>
      <c r="J58" s="269"/>
      <c r="K58" s="272"/>
      <c r="L58" s="266">
        <f>'Gas-vol%'!V61</f>
        <v>0</v>
      </c>
    </row>
    <row r="59" spans="1:12" ht="15.75" x14ac:dyDescent="0.25">
      <c r="A59" s="157">
        <v>45</v>
      </c>
      <c r="B59" s="260">
        <f>'Gas-vol%'!B62</f>
        <v>0</v>
      </c>
      <c r="C59" s="269"/>
      <c r="D59" s="270"/>
      <c r="E59" s="269"/>
      <c r="F59" s="269"/>
      <c r="G59" s="269"/>
      <c r="H59" s="269"/>
      <c r="I59" s="269"/>
      <c r="J59" s="269"/>
      <c r="K59" s="272"/>
      <c r="L59" s="266">
        <f>'Gas-vol%'!V62</f>
        <v>0</v>
      </c>
    </row>
    <row r="60" spans="1:12" ht="15.75" x14ac:dyDescent="0.25">
      <c r="A60" s="157">
        <v>46</v>
      </c>
      <c r="B60" s="260">
        <f>'Gas-vol%'!B63</f>
        <v>0</v>
      </c>
      <c r="C60" s="269"/>
      <c r="D60" s="270"/>
      <c r="E60" s="269"/>
      <c r="F60" s="269"/>
      <c r="G60" s="269"/>
      <c r="H60" s="269"/>
      <c r="I60" s="269"/>
      <c r="J60" s="269"/>
      <c r="K60" s="272"/>
      <c r="L60" s="266">
        <f>'Gas-vol%'!V63</f>
        <v>0</v>
      </c>
    </row>
    <row r="61" spans="1:12" ht="15.75" x14ac:dyDescent="0.25">
      <c r="A61" s="157">
        <v>47</v>
      </c>
      <c r="B61" s="260">
        <f>'Gas-vol%'!B64</f>
        <v>0</v>
      </c>
      <c r="C61" s="269"/>
      <c r="D61" s="270"/>
      <c r="E61" s="269"/>
      <c r="F61" s="269"/>
      <c r="G61" s="269"/>
      <c r="H61" s="269"/>
      <c r="I61" s="269"/>
      <c r="J61" s="269"/>
      <c r="K61" s="272"/>
      <c r="L61" s="266">
        <f>'Gas-vol%'!V64</f>
        <v>0</v>
      </c>
    </row>
    <row r="62" spans="1:12" ht="15.75" x14ac:dyDescent="0.25">
      <c r="A62" s="157">
        <v>48</v>
      </c>
      <c r="B62" s="260">
        <f>'Gas-vol%'!B65</f>
        <v>0</v>
      </c>
      <c r="C62" s="269"/>
      <c r="D62" s="270"/>
      <c r="E62" s="269"/>
      <c r="F62" s="269"/>
      <c r="G62" s="269"/>
      <c r="H62" s="269"/>
      <c r="I62" s="269"/>
      <c r="J62" s="269"/>
      <c r="K62" s="272"/>
      <c r="L62" s="266">
        <f>'Gas-vol%'!V65</f>
        <v>0</v>
      </c>
    </row>
    <row r="63" spans="1:12" ht="15.75" x14ac:dyDescent="0.25">
      <c r="A63" s="157">
        <v>49</v>
      </c>
      <c r="B63" s="260">
        <f>'Gas-vol%'!B66</f>
        <v>0</v>
      </c>
      <c r="C63" s="269"/>
      <c r="D63" s="270"/>
      <c r="E63" s="269"/>
      <c r="F63" s="269"/>
      <c r="G63" s="269"/>
      <c r="H63" s="269"/>
      <c r="I63" s="269"/>
      <c r="J63" s="269"/>
      <c r="K63" s="272"/>
      <c r="L63" s="266">
        <f>'Gas-vol%'!V66</f>
        <v>0</v>
      </c>
    </row>
    <row r="64" spans="1:12" ht="15.75" x14ac:dyDescent="0.25">
      <c r="A64" s="157">
        <v>50</v>
      </c>
      <c r="B64" s="260">
        <f>'Gas-vol%'!B67</f>
        <v>0</v>
      </c>
      <c r="C64" s="269"/>
      <c r="D64" s="270"/>
      <c r="E64" s="269"/>
      <c r="F64" s="269"/>
      <c r="G64" s="269"/>
      <c r="H64" s="269"/>
      <c r="I64" s="269"/>
      <c r="J64" s="269"/>
      <c r="K64" s="272"/>
      <c r="L64" s="266">
        <f>'Gas-vol%'!V67</f>
        <v>0</v>
      </c>
    </row>
    <row r="65" spans="1:12" ht="15.75" x14ac:dyDescent="0.25">
      <c r="A65" s="157">
        <v>51</v>
      </c>
      <c r="B65" s="260">
        <f>'Gas-vol%'!B68</f>
        <v>0</v>
      </c>
      <c r="C65" s="269"/>
      <c r="D65" s="270"/>
      <c r="E65" s="269"/>
      <c r="F65" s="269"/>
      <c r="G65" s="269"/>
      <c r="H65" s="269"/>
      <c r="I65" s="269"/>
      <c r="J65" s="269"/>
      <c r="K65" s="272"/>
      <c r="L65" s="266">
        <f>'Gas-vol%'!V68</f>
        <v>0</v>
      </c>
    </row>
    <row r="66" spans="1:12" ht="15.75" x14ac:dyDescent="0.25">
      <c r="A66" s="157">
        <v>52</v>
      </c>
      <c r="B66" s="260">
        <f>'Gas-vol%'!B69</f>
        <v>0</v>
      </c>
      <c r="C66" s="269"/>
      <c r="D66" s="270"/>
      <c r="E66" s="269"/>
      <c r="F66" s="269"/>
      <c r="G66" s="269"/>
      <c r="H66" s="269"/>
      <c r="I66" s="269"/>
      <c r="J66" s="269"/>
      <c r="K66" s="272"/>
      <c r="L66" s="266">
        <f>'Gas-vol%'!V69</f>
        <v>0</v>
      </c>
    </row>
    <row r="67" spans="1:12" ht="15.75" x14ac:dyDescent="0.25">
      <c r="A67" s="157">
        <v>53</v>
      </c>
      <c r="B67" s="260">
        <f>'Gas-vol%'!B70</f>
        <v>0</v>
      </c>
      <c r="C67" s="269"/>
      <c r="D67" s="270"/>
      <c r="E67" s="269"/>
      <c r="F67" s="269"/>
      <c r="G67" s="269"/>
      <c r="H67" s="269"/>
      <c r="I67" s="269"/>
      <c r="J67" s="269"/>
      <c r="K67" s="272"/>
      <c r="L67" s="266">
        <f>'Gas-vol%'!V70</f>
        <v>0</v>
      </c>
    </row>
    <row r="68" spans="1:12" ht="15.75" x14ac:dyDescent="0.25">
      <c r="A68" s="157">
        <v>54</v>
      </c>
      <c r="B68" s="260">
        <f>'Gas-vol%'!B71</f>
        <v>0</v>
      </c>
      <c r="C68" s="269"/>
      <c r="D68" s="270"/>
      <c r="E68" s="269"/>
      <c r="F68" s="269"/>
      <c r="G68" s="269"/>
      <c r="H68" s="269"/>
      <c r="I68" s="269"/>
      <c r="J68" s="269"/>
      <c r="K68" s="272"/>
      <c r="L68" s="266">
        <f>'Gas-vol%'!V71</f>
        <v>0</v>
      </c>
    </row>
    <row r="69" spans="1:12" ht="15.75" x14ac:dyDescent="0.25">
      <c r="A69" s="157">
        <v>55</v>
      </c>
      <c r="B69" s="260">
        <f>'Gas-vol%'!B72</f>
        <v>0</v>
      </c>
      <c r="C69" s="269"/>
      <c r="D69" s="270"/>
      <c r="E69" s="269"/>
      <c r="F69" s="269"/>
      <c r="G69" s="269"/>
      <c r="H69" s="269"/>
      <c r="I69" s="269"/>
      <c r="J69" s="269"/>
      <c r="K69" s="272"/>
      <c r="L69" s="266">
        <f>'Gas-vol%'!V72</f>
        <v>0</v>
      </c>
    </row>
    <row r="70" spans="1:12" ht="15.75" x14ac:dyDescent="0.25">
      <c r="A70" s="157">
        <v>56</v>
      </c>
      <c r="B70" s="260">
        <f>'Gas-vol%'!B73</f>
        <v>0</v>
      </c>
      <c r="C70" s="269"/>
      <c r="D70" s="270"/>
      <c r="E70" s="269"/>
      <c r="F70" s="269"/>
      <c r="G70" s="269"/>
      <c r="H70" s="269"/>
      <c r="I70" s="269"/>
      <c r="J70" s="269"/>
      <c r="K70" s="272"/>
      <c r="L70" s="266">
        <f>'Gas-vol%'!V73</f>
        <v>0</v>
      </c>
    </row>
    <row r="71" spans="1:12" ht="15.75" x14ac:dyDescent="0.25">
      <c r="A71" s="157">
        <v>57</v>
      </c>
      <c r="B71" s="260">
        <f>'Gas-vol%'!B74</f>
        <v>0</v>
      </c>
      <c r="C71" s="269"/>
      <c r="D71" s="270"/>
      <c r="E71" s="269"/>
      <c r="F71" s="269"/>
      <c r="G71" s="269"/>
      <c r="H71" s="269"/>
      <c r="I71" s="269"/>
      <c r="J71" s="269"/>
      <c r="K71" s="272"/>
      <c r="L71" s="266">
        <f>'Gas-vol%'!V74</f>
        <v>0</v>
      </c>
    </row>
    <row r="72" spans="1:12" ht="15.75" x14ac:dyDescent="0.25">
      <c r="A72" s="157">
        <v>58</v>
      </c>
      <c r="B72" s="260">
        <f>'Gas-vol%'!B75</f>
        <v>0</v>
      </c>
      <c r="C72" s="269"/>
      <c r="D72" s="270"/>
      <c r="E72" s="269"/>
      <c r="F72" s="269"/>
      <c r="G72" s="269"/>
      <c r="H72" s="269"/>
      <c r="I72" s="269"/>
      <c r="J72" s="269"/>
      <c r="K72" s="272"/>
      <c r="L72" s="266">
        <f>'Gas-vol%'!V75</f>
        <v>0</v>
      </c>
    </row>
    <row r="73" spans="1:12" ht="15.75" x14ac:dyDescent="0.25">
      <c r="A73" s="157">
        <v>59</v>
      </c>
      <c r="B73" s="260">
        <f>'Gas-vol%'!B76</f>
        <v>0</v>
      </c>
      <c r="C73" s="269"/>
      <c r="D73" s="270"/>
      <c r="E73" s="269"/>
      <c r="F73" s="269"/>
      <c r="G73" s="269"/>
      <c r="H73" s="269"/>
      <c r="I73" s="269"/>
      <c r="J73" s="269"/>
      <c r="K73" s="272"/>
      <c r="L73" s="266">
        <f>'Gas-vol%'!V76</f>
        <v>0</v>
      </c>
    </row>
    <row r="74" spans="1:12" ht="15.75" x14ac:dyDescent="0.25">
      <c r="A74" s="157">
        <v>60</v>
      </c>
      <c r="B74" s="260">
        <f>'Gas-vol%'!B77</f>
        <v>0</v>
      </c>
      <c r="C74" s="269"/>
      <c r="D74" s="270"/>
      <c r="E74" s="269"/>
      <c r="F74" s="269"/>
      <c r="G74" s="269"/>
      <c r="H74" s="269"/>
      <c r="I74" s="269"/>
      <c r="J74" s="269"/>
      <c r="K74" s="272"/>
      <c r="L74" s="266">
        <f>'Gas-vol%'!V77</f>
        <v>0</v>
      </c>
    </row>
    <row r="75" spans="1:12" ht="15.75" x14ac:dyDescent="0.25">
      <c r="A75" s="157">
        <v>61</v>
      </c>
      <c r="B75" s="260">
        <f>'Gas-vol%'!B78</f>
        <v>0</v>
      </c>
      <c r="C75" s="269"/>
      <c r="D75" s="270"/>
      <c r="E75" s="269"/>
      <c r="F75" s="269"/>
      <c r="G75" s="269"/>
      <c r="H75" s="269"/>
      <c r="I75" s="269"/>
      <c r="J75" s="269"/>
      <c r="K75" s="272"/>
      <c r="L75" s="266">
        <f>'Gas-vol%'!V78</f>
        <v>0</v>
      </c>
    </row>
    <row r="76" spans="1:12" ht="15.75" x14ac:dyDescent="0.25">
      <c r="A76" s="157">
        <v>62</v>
      </c>
      <c r="B76" s="260">
        <f>'Gas-vol%'!B79</f>
        <v>0</v>
      </c>
      <c r="C76" s="269"/>
      <c r="D76" s="270"/>
      <c r="E76" s="269"/>
      <c r="F76" s="269"/>
      <c r="G76" s="269"/>
      <c r="H76" s="269"/>
      <c r="I76" s="269"/>
      <c r="J76" s="269"/>
      <c r="K76" s="272"/>
      <c r="L76" s="266">
        <f>'Gas-vol%'!V79</f>
        <v>0</v>
      </c>
    </row>
    <row r="77" spans="1:12" ht="15.75" x14ac:dyDescent="0.25">
      <c r="A77" s="157">
        <v>63</v>
      </c>
      <c r="B77" s="260">
        <f>'Gas-vol%'!B80</f>
        <v>0</v>
      </c>
      <c r="C77" s="269"/>
      <c r="D77" s="270"/>
      <c r="E77" s="269"/>
      <c r="F77" s="269"/>
      <c r="G77" s="269"/>
      <c r="H77" s="269"/>
      <c r="I77" s="269"/>
      <c r="J77" s="269"/>
      <c r="K77" s="272"/>
      <c r="L77" s="266">
        <f>'Gas-vol%'!V80</f>
        <v>0</v>
      </c>
    </row>
    <row r="78" spans="1:12" ht="15.75" x14ac:dyDescent="0.25">
      <c r="A78" s="157">
        <v>64</v>
      </c>
      <c r="B78" s="260">
        <f>'Gas-vol%'!B81</f>
        <v>0</v>
      </c>
      <c r="C78" s="269"/>
      <c r="D78" s="270"/>
      <c r="E78" s="269"/>
      <c r="F78" s="269"/>
      <c r="G78" s="269"/>
      <c r="H78" s="269"/>
      <c r="I78" s="269"/>
      <c r="J78" s="269"/>
      <c r="K78" s="272"/>
      <c r="L78" s="266">
        <f>'Gas-vol%'!V81</f>
        <v>0</v>
      </c>
    </row>
    <row r="79" spans="1:12" ht="15.75" x14ac:dyDescent="0.25">
      <c r="A79" s="157">
        <v>65</v>
      </c>
      <c r="B79" s="260">
        <f>'Gas-vol%'!B82</f>
        <v>0</v>
      </c>
      <c r="C79" s="269"/>
      <c r="D79" s="270"/>
      <c r="E79" s="269"/>
      <c r="F79" s="269"/>
      <c r="G79" s="269"/>
      <c r="H79" s="269"/>
      <c r="I79" s="269"/>
      <c r="J79" s="269"/>
      <c r="K79" s="272"/>
      <c r="L79" s="266">
        <f>'Gas-vol%'!V82</f>
        <v>0</v>
      </c>
    </row>
    <row r="80" spans="1:12" ht="15.75" x14ac:dyDescent="0.25">
      <c r="A80" s="157">
        <v>66</v>
      </c>
      <c r="B80" s="260">
        <f>'Gas-vol%'!B83</f>
        <v>0</v>
      </c>
      <c r="C80" s="269"/>
      <c r="D80" s="270"/>
      <c r="E80" s="269"/>
      <c r="F80" s="269"/>
      <c r="G80" s="269"/>
      <c r="H80" s="269"/>
      <c r="I80" s="269"/>
      <c r="J80" s="269"/>
      <c r="K80" s="272"/>
      <c r="L80" s="266">
        <f>'Gas-vol%'!V83</f>
        <v>0</v>
      </c>
    </row>
    <row r="81" spans="1:12" ht="15.75" x14ac:dyDescent="0.25">
      <c r="A81" s="157">
        <v>67</v>
      </c>
      <c r="B81" s="260">
        <f>'Gas-vol%'!B84</f>
        <v>0</v>
      </c>
      <c r="C81" s="269"/>
      <c r="D81" s="270"/>
      <c r="E81" s="269"/>
      <c r="F81" s="269"/>
      <c r="G81" s="269"/>
      <c r="H81" s="269"/>
      <c r="I81" s="269"/>
      <c r="J81" s="269"/>
      <c r="K81" s="272"/>
      <c r="L81" s="266">
        <f>'Gas-vol%'!V84</f>
        <v>0</v>
      </c>
    </row>
    <row r="82" spans="1:12" ht="15.75" x14ac:dyDescent="0.25">
      <c r="A82" s="157">
        <v>68</v>
      </c>
      <c r="B82" s="260">
        <f>'Gas-vol%'!B85</f>
        <v>0</v>
      </c>
      <c r="C82" s="269"/>
      <c r="D82" s="270"/>
      <c r="E82" s="269"/>
      <c r="F82" s="269"/>
      <c r="G82" s="269"/>
      <c r="H82" s="269"/>
      <c r="I82" s="269"/>
      <c r="J82" s="269"/>
      <c r="K82" s="272"/>
      <c r="L82" s="266">
        <f>'Gas-vol%'!V85</f>
        <v>0</v>
      </c>
    </row>
    <row r="83" spans="1:12" ht="15.75" x14ac:dyDescent="0.25">
      <c r="A83" s="157">
        <v>69</v>
      </c>
      <c r="B83" s="260">
        <f>'Gas-vol%'!B86</f>
        <v>0</v>
      </c>
      <c r="C83" s="269"/>
      <c r="D83" s="270"/>
      <c r="E83" s="269"/>
      <c r="F83" s="269"/>
      <c r="G83" s="269"/>
      <c r="H83" s="269"/>
      <c r="I83" s="269"/>
      <c r="J83" s="269"/>
      <c r="K83" s="272"/>
      <c r="L83" s="266">
        <f>'Gas-vol%'!V86</f>
        <v>0</v>
      </c>
    </row>
    <row r="84" spans="1:12" ht="15.75" x14ac:dyDescent="0.25">
      <c r="A84" s="157">
        <v>70</v>
      </c>
      <c r="B84" s="260">
        <f>'Gas-vol%'!B87</f>
        <v>0</v>
      </c>
      <c r="C84" s="269"/>
      <c r="D84" s="270"/>
      <c r="E84" s="269"/>
      <c r="F84" s="269"/>
      <c r="G84" s="269"/>
      <c r="H84" s="269"/>
      <c r="I84" s="269"/>
      <c r="J84" s="269"/>
      <c r="K84" s="272"/>
      <c r="L84" s="266">
        <f>'Gas-vol%'!V87</f>
        <v>0</v>
      </c>
    </row>
    <row r="85" spans="1:12" ht="15.75" x14ac:dyDescent="0.25">
      <c r="A85" s="157">
        <v>71</v>
      </c>
      <c r="B85" s="260">
        <f>'Gas-vol%'!B88</f>
        <v>0</v>
      </c>
      <c r="C85" s="269"/>
      <c r="D85" s="270"/>
      <c r="E85" s="269"/>
      <c r="F85" s="269"/>
      <c r="G85" s="269"/>
      <c r="H85" s="269"/>
      <c r="I85" s="269"/>
      <c r="J85" s="269"/>
      <c r="K85" s="272"/>
      <c r="L85" s="266">
        <f>'Gas-vol%'!V88</f>
        <v>0</v>
      </c>
    </row>
    <row r="86" spans="1:12" ht="15.75" x14ac:dyDescent="0.25">
      <c r="A86" s="157">
        <v>72</v>
      </c>
      <c r="B86" s="260">
        <f>'Gas-vol%'!B89</f>
        <v>0</v>
      </c>
      <c r="C86" s="269"/>
      <c r="D86" s="270"/>
      <c r="E86" s="269"/>
      <c r="F86" s="269"/>
      <c r="G86" s="269"/>
      <c r="H86" s="269"/>
      <c r="I86" s="269"/>
      <c r="J86" s="269"/>
      <c r="K86" s="272"/>
      <c r="L86" s="266">
        <f>'Gas-vol%'!V89</f>
        <v>0</v>
      </c>
    </row>
    <row r="87" spans="1:12" ht="15.75" x14ac:dyDescent="0.25">
      <c r="A87" s="157">
        <v>73</v>
      </c>
      <c r="B87" s="260">
        <f>'Gas-vol%'!B90</f>
        <v>0</v>
      </c>
      <c r="C87" s="269"/>
      <c r="D87" s="270"/>
      <c r="E87" s="269"/>
      <c r="F87" s="269"/>
      <c r="G87" s="269"/>
      <c r="H87" s="269"/>
      <c r="I87" s="269"/>
      <c r="J87" s="269"/>
      <c r="K87" s="272"/>
      <c r="L87" s="266">
        <f>'Gas-vol%'!V90</f>
        <v>0</v>
      </c>
    </row>
    <row r="88" spans="1:12" ht="15.75" x14ac:dyDescent="0.25">
      <c r="A88" s="157">
        <v>74</v>
      </c>
      <c r="B88" s="260">
        <f>'Gas-vol%'!B91</f>
        <v>0</v>
      </c>
      <c r="C88" s="269"/>
      <c r="D88" s="270"/>
      <c r="E88" s="269"/>
      <c r="F88" s="269"/>
      <c r="G88" s="269"/>
      <c r="H88" s="269"/>
      <c r="I88" s="269"/>
      <c r="J88" s="269"/>
      <c r="K88" s="272"/>
      <c r="L88" s="266">
        <f>'Gas-vol%'!V91</f>
        <v>0</v>
      </c>
    </row>
    <row r="89" spans="1:12" ht="15.75" x14ac:dyDescent="0.25">
      <c r="A89" s="157">
        <v>75</v>
      </c>
      <c r="B89" s="260">
        <f>'Gas-vol%'!B92</f>
        <v>0</v>
      </c>
      <c r="C89" s="269"/>
      <c r="D89" s="270"/>
      <c r="E89" s="269"/>
      <c r="F89" s="269"/>
      <c r="G89" s="269"/>
      <c r="H89" s="269"/>
      <c r="I89" s="269"/>
      <c r="J89" s="269"/>
      <c r="K89" s="272"/>
      <c r="L89" s="266">
        <f>'Gas-vol%'!V92</f>
        <v>0</v>
      </c>
    </row>
    <row r="90" spans="1:12" ht="15.75" x14ac:dyDescent="0.25">
      <c r="A90" s="157">
        <v>76</v>
      </c>
      <c r="B90" s="260">
        <f>'Gas-vol%'!B93</f>
        <v>0</v>
      </c>
      <c r="C90" s="269"/>
      <c r="D90" s="270"/>
      <c r="E90" s="269"/>
      <c r="F90" s="269"/>
      <c r="G90" s="269"/>
      <c r="H90" s="269"/>
      <c r="I90" s="269"/>
      <c r="J90" s="269"/>
      <c r="K90" s="272"/>
      <c r="L90" s="266">
        <f>'Gas-vol%'!V93</f>
        <v>0</v>
      </c>
    </row>
    <row r="91" spans="1:12" ht="15.75" x14ac:dyDescent="0.25">
      <c r="A91" s="157">
        <v>77</v>
      </c>
      <c r="B91" s="260">
        <f>'Gas-vol%'!B94</f>
        <v>0</v>
      </c>
      <c r="C91" s="269"/>
      <c r="D91" s="270"/>
      <c r="E91" s="269"/>
      <c r="F91" s="269"/>
      <c r="G91" s="269"/>
      <c r="H91" s="269"/>
      <c r="I91" s="269"/>
      <c r="J91" s="269"/>
      <c r="K91" s="272"/>
      <c r="L91" s="266">
        <f>'Gas-vol%'!V94</f>
        <v>0</v>
      </c>
    </row>
    <row r="92" spans="1:12" ht="15.75" x14ac:dyDescent="0.25">
      <c r="A92" s="157">
        <v>78</v>
      </c>
      <c r="B92" s="260">
        <f>'Gas-vol%'!B95</f>
        <v>0</v>
      </c>
      <c r="C92" s="269"/>
      <c r="D92" s="270"/>
      <c r="E92" s="269"/>
      <c r="F92" s="269"/>
      <c r="G92" s="269"/>
      <c r="H92" s="269"/>
      <c r="I92" s="269"/>
      <c r="J92" s="269"/>
      <c r="K92" s="272"/>
      <c r="L92" s="266">
        <f>'Gas-vol%'!V95</f>
        <v>0</v>
      </c>
    </row>
    <row r="93" spans="1:12" ht="15.75" x14ac:dyDescent="0.25">
      <c r="A93" s="157">
        <v>79</v>
      </c>
      <c r="B93" s="260">
        <f>'Gas-vol%'!B96</f>
        <v>0</v>
      </c>
      <c r="C93" s="269"/>
      <c r="D93" s="270"/>
      <c r="E93" s="269"/>
      <c r="F93" s="269"/>
      <c r="G93" s="269"/>
      <c r="H93" s="269"/>
      <c r="I93" s="269"/>
      <c r="J93" s="269"/>
      <c r="K93" s="272"/>
      <c r="L93" s="266">
        <f>'Gas-vol%'!V96</f>
        <v>0</v>
      </c>
    </row>
    <row r="94" spans="1:12" ht="15.75" x14ac:dyDescent="0.25">
      <c r="A94" s="157">
        <v>80</v>
      </c>
      <c r="B94" s="260">
        <f>'Gas-vol%'!B97</f>
        <v>0</v>
      </c>
      <c r="C94" s="269"/>
      <c r="D94" s="270"/>
      <c r="E94" s="269"/>
      <c r="F94" s="269"/>
      <c r="G94" s="269"/>
      <c r="H94" s="269"/>
      <c r="I94" s="269"/>
      <c r="J94" s="269"/>
      <c r="K94" s="272"/>
      <c r="L94" s="267">
        <f>'Gas-vol%'!V97</f>
        <v>0</v>
      </c>
    </row>
    <row r="95" spans="1:12" ht="15" x14ac:dyDescent="0.2">
      <c r="K95" s="2"/>
    </row>
    <row r="96" spans="1:12" ht="19.5" x14ac:dyDescent="0.3">
      <c r="A96" s="230" t="s">
        <v>208</v>
      </c>
      <c r="B96" s="5"/>
    </row>
    <row r="97" spans="1:9" x14ac:dyDescent="0.2">
      <c r="A97" s="184" t="s">
        <v>206</v>
      </c>
      <c r="B97" s="231"/>
      <c r="C97" s="231"/>
      <c r="D97" s="231"/>
      <c r="E97" s="231"/>
      <c r="H97" s="231"/>
      <c r="I97" s="231"/>
    </row>
    <row r="98" spans="1:9" ht="14.25" x14ac:dyDescent="0.2">
      <c r="A98" s="232"/>
      <c r="B98" s="5"/>
      <c r="C98" s="233"/>
      <c r="D98" s="234" t="s">
        <v>186</v>
      </c>
      <c r="E98" s="235" t="s">
        <v>184</v>
      </c>
      <c r="F98" s="234" t="s">
        <v>185</v>
      </c>
      <c r="G98" s="236"/>
      <c r="H98" s="236"/>
      <c r="I98" s="237"/>
    </row>
    <row r="99" spans="1:9" x14ac:dyDescent="0.2">
      <c r="A99" s="231"/>
      <c r="B99" s="5"/>
      <c r="C99" s="238" t="s">
        <v>16</v>
      </c>
      <c r="D99" s="239" t="s">
        <v>190</v>
      </c>
      <c r="E99" s="240" t="s">
        <v>187</v>
      </c>
      <c r="F99" s="212"/>
      <c r="G99" s="241"/>
      <c r="H99" s="241"/>
      <c r="I99" s="9"/>
    </row>
    <row r="100" spans="1:9" x14ac:dyDescent="0.2">
      <c r="A100" s="184" t="s">
        <v>207</v>
      </c>
      <c r="B100" s="5"/>
      <c r="C100" s="242" t="s">
        <v>17</v>
      </c>
      <c r="D100" s="243" t="s">
        <v>189</v>
      </c>
      <c r="E100" s="244" t="s">
        <v>188</v>
      </c>
      <c r="F100" s="212"/>
      <c r="G100" s="245"/>
      <c r="H100" s="245"/>
      <c r="I100" s="9"/>
    </row>
    <row r="101" spans="1:9" ht="15.75" x14ac:dyDescent="0.3">
      <c r="A101" s="231"/>
      <c r="B101" s="5"/>
      <c r="C101" s="246" t="s">
        <v>195</v>
      </c>
      <c r="D101" s="247" t="s">
        <v>193</v>
      </c>
      <c r="E101" s="248"/>
      <c r="F101" s="249"/>
      <c r="G101" s="250"/>
      <c r="H101" s="250"/>
      <c r="I101" s="9"/>
    </row>
    <row r="102" spans="1:9" ht="15.75" x14ac:dyDescent="0.3">
      <c r="A102" s="231"/>
      <c r="B102" s="5"/>
      <c r="C102" s="246" t="s">
        <v>196</v>
      </c>
      <c r="D102" s="251" t="s">
        <v>89</v>
      </c>
      <c r="E102" s="248"/>
      <c r="F102" s="212"/>
      <c r="G102" s="231"/>
      <c r="H102" s="231"/>
      <c r="I102" s="231"/>
    </row>
    <row r="103" spans="1:9" ht="15.75" x14ac:dyDescent="0.3">
      <c r="A103" s="231"/>
      <c r="B103" s="5"/>
      <c r="C103" s="246" t="s">
        <v>197</v>
      </c>
      <c r="D103" s="251" t="s">
        <v>88</v>
      </c>
      <c r="E103" s="248"/>
      <c r="F103" s="249" t="s">
        <v>192</v>
      </c>
      <c r="G103" s="250"/>
      <c r="H103" s="250"/>
      <c r="I103" s="9"/>
    </row>
    <row r="104" spans="1:9" ht="15.75" x14ac:dyDescent="0.3">
      <c r="A104" s="231"/>
      <c r="B104" s="5"/>
      <c r="C104" s="246" t="s">
        <v>198</v>
      </c>
      <c r="D104" s="251" t="s">
        <v>87</v>
      </c>
      <c r="E104" s="248"/>
      <c r="F104" s="249" t="s">
        <v>191</v>
      </c>
      <c r="G104" s="250"/>
      <c r="H104" s="250"/>
      <c r="I104" s="9"/>
    </row>
    <row r="105" spans="1:9" ht="15.75" x14ac:dyDescent="0.3">
      <c r="A105" s="231"/>
      <c r="B105" s="5"/>
      <c r="C105" s="246" t="s">
        <v>201</v>
      </c>
      <c r="D105" s="247" t="s">
        <v>175</v>
      </c>
      <c r="E105" s="252" t="s">
        <v>178</v>
      </c>
      <c r="F105" s="212"/>
      <c r="G105" s="250"/>
      <c r="H105" s="250"/>
    </row>
    <row r="106" spans="1:9" ht="15.75" x14ac:dyDescent="0.3">
      <c r="A106" s="231"/>
      <c r="B106" s="5"/>
      <c r="C106" s="246" t="s">
        <v>202</v>
      </c>
      <c r="D106" s="247" t="s">
        <v>176</v>
      </c>
      <c r="E106" s="252" t="s">
        <v>179</v>
      </c>
      <c r="F106" s="212"/>
      <c r="G106" s="250"/>
      <c r="H106" s="250"/>
    </row>
    <row r="107" spans="1:9" ht="15.75" x14ac:dyDescent="0.3">
      <c r="A107" s="231"/>
      <c r="B107" s="5"/>
      <c r="C107" s="246" t="s">
        <v>203</v>
      </c>
      <c r="D107" s="247" t="s">
        <v>177</v>
      </c>
      <c r="E107" s="252" t="s">
        <v>180</v>
      </c>
      <c r="F107" s="212"/>
    </row>
    <row r="108" spans="1:9" ht="15.75" x14ac:dyDescent="0.3">
      <c r="A108" s="231"/>
      <c r="B108" s="5"/>
      <c r="C108" s="246" t="s">
        <v>204</v>
      </c>
      <c r="D108" s="247"/>
      <c r="E108" s="252"/>
      <c r="F108" s="247" t="s">
        <v>183</v>
      </c>
    </row>
    <row r="109" spans="1:9" ht="15.75" x14ac:dyDescent="0.3">
      <c r="A109" s="231"/>
      <c r="B109" s="5"/>
      <c r="C109" s="246" t="s">
        <v>209</v>
      </c>
      <c r="D109" s="247"/>
      <c r="E109" s="252"/>
      <c r="F109" s="252" t="s">
        <v>181</v>
      </c>
    </row>
    <row r="110" spans="1:9" ht="15.75" x14ac:dyDescent="0.3">
      <c r="A110" s="231"/>
      <c r="B110" s="5"/>
      <c r="C110" s="253" t="s">
        <v>205</v>
      </c>
      <c r="D110" s="254"/>
      <c r="E110" s="255"/>
      <c r="F110" s="256" t="s">
        <v>182</v>
      </c>
    </row>
    <row r="111" spans="1:9" ht="14.25" x14ac:dyDescent="0.2">
      <c r="A111" s="232" t="s">
        <v>18</v>
      </c>
      <c r="B111" s="231"/>
      <c r="D111" s="7" t="s">
        <v>199</v>
      </c>
      <c r="E111" s="257" t="s">
        <v>153</v>
      </c>
      <c r="F111" s="231"/>
    </row>
    <row r="112" spans="1:9" ht="14.25" x14ac:dyDescent="0.2">
      <c r="A112" s="232"/>
      <c r="B112" s="231"/>
      <c r="D112" s="7" t="s">
        <v>200</v>
      </c>
      <c r="E112" s="258" t="s">
        <v>152</v>
      </c>
      <c r="G112" s="231"/>
    </row>
    <row r="113" spans="2:2" x14ac:dyDescent="0.2">
      <c r="B113" s="5"/>
    </row>
  </sheetData>
  <sheetProtection algorithmName="SHA-512" hashValue="4pUEvaCtG8OuOc1LFb3jkEYcA+RrOT4FXzbXg2C/gJvDwsQKGJw6o3MNtDQPp3sip9mdXMBs/dlHea5GnqVr0Q==" saltValue="mbQWpBozRAOH8EmMs0iAPQ==" spinCount="100000" sheet="1" formatCells="0" formatColumns="0" formatRows="0" insertRows="0"/>
  <mergeCells count="2">
    <mergeCell ref="F6:H6"/>
    <mergeCell ref="F7:H7"/>
  </mergeCells>
  <phoneticPr fontId="0" type="noConversion"/>
  <hyperlinks>
    <hyperlink ref="F5" r:id="rId1" xr:uid="{7F37200F-BBF8-408E-8E56-E097E77F6962}"/>
  </hyperlinks>
  <pageMargins left="0.74803149606299213" right="0.74803149606299213" top="0.74803149606299213" bottom="0.82677165354330717" header="0.51181102362204722" footer="0.51181102362204722"/>
  <pageSetup scale="44" orientation="landscape" horizontalDpi="300" verticalDpi="300" r:id="rId2"/>
  <headerFooter alignWithMargins="0">
    <oddHeader>&amp;CPage &amp;P of &amp;N</oddHeader>
    <oddFooter>&amp;Z&amp;F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113"/>
  <sheetViews>
    <sheetView showZeros="0" zoomScale="75" zoomScaleNormal="75" workbookViewId="0">
      <selection activeCell="I8" sqref="I8"/>
    </sheetView>
  </sheetViews>
  <sheetFormatPr defaultColWidth="9.140625" defaultRowHeight="12.75" x14ac:dyDescent="0.2"/>
  <cols>
    <col min="1" max="1" width="10.85546875" customWidth="1"/>
    <col min="2" max="2" width="29.42578125" customWidth="1"/>
    <col min="3" max="12" width="13.7109375" customWidth="1"/>
    <col min="13" max="13" width="19.28515625" customWidth="1"/>
    <col min="14" max="18" width="13.7109375" customWidth="1"/>
    <col min="19" max="19" width="43.7109375" customWidth="1"/>
  </cols>
  <sheetData>
    <row r="1" spans="1:19" ht="15.75" x14ac:dyDescent="0.25">
      <c r="A1" s="1" t="s">
        <v>9</v>
      </c>
      <c r="B1" s="2"/>
      <c r="C1" s="2"/>
      <c r="D1" s="2"/>
      <c r="E1" s="145" t="s">
        <v>15</v>
      </c>
      <c r="F1" s="2"/>
      <c r="G1" s="145"/>
      <c r="H1" s="145"/>
      <c r="I1" s="145"/>
      <c r="M1" s="225" t="s">
        <v>217</v>
      </c>
      <c r="N1" s="225"/>
      <c r="O1" s="225"/>
      <c r="P1" s="225"/>
      <c r="Q1" s="225"/>
    </row>
    <row r="2" spans="1:19" ht="15" x14ac:dyDescent="0.2">
      <c r="A2" s="147" t="s">
        <v>134</v>
      </c>
      <c r="B2" s="2"/>
      <c r="C2" s="2"/>
      <c r="D2" s="2"/>
      <c r="E2" s="147" t="s">
        <v>4</v>
      </c>
      <c r="F2" s="148" t="s">
        <v>102</v>
      </c>
      <c r="G2" s="147"/>
      <c r="H2" s="147"/>
      <c r="I2" s="147"/>
      <c r="M2" s="226"/>
      <c r="N2" s="226"/>
      <c r="O2" s="226"/>
      <c r="P2" s="226"/>
      <c r="Q2" s="226"/>
    </row>
    <row r="3" spans="1:19" ht="15.75" x14ac:dyDescent="0.25">
      <c r="A3" s="147" t="s">
        <v>5</v>
      </c>
      <c r="B3" s="147"/>
      <c r="C3" s="147"/>
      <c r="D3" s="147"/>
      <c r="E3" s="147" t="s">
        <v>3</v>
      </c>
      <c r="F3" s="148" t="s">
        <v>103</v>
      </c>
      <c r="G3" s="147"/>
      <c r="H3" s="147"/>
      <c r="I3" s="147"/>
      <c r="M3" s="225" t="s">
        <v>221</v>
      </c>
      <c r="N3" s="225"/>
      <c r="O3" s="225"/>
      <c r="P3" s="225"/>
      <c r="Q3" s="225"/>
    </row>
    <row r="4" spans="1:19" ht="20.25" x14ac:dyDescent="0.35">
      <c r="A4" s="147" t="s">
        <v>10</v>
      </c>
      <c r="B4" s="147"/>
      <c r="C4" s="147"/>
      <c r="D4" s="147"/>
      <c r="E4" s="147" t="s">
        <v>1</v>
      </c>
      <c r="F4" s="148" t="s">
        <v>104</v>
      </c>
      <c r="G4" s="147"/>
      <c r="H4" s="147"/>
      <c r="I4" s="147"/>
      <c r="M4" s="225" t="s">
        <v>222</v>
      </c>
      <c r="N4" s="225"/>
      <c r="O4" s="225"/>
      <c r="P4" s="225"/>
      <c r="Q4" s="225"/>
    </row>
    <row r="5" spans="1:19" ht="15.75" x14ac:dyDescent="0.25">
      <c r="A5" s="149" t="s">
        <v>11</v>
      </c>
      <c r="B5" s="4"/>
      <c r="C5" s="4"/>
      <c r="D5" s="4"/>
      <c r="E5" s="149" t="s">
        <v>2</v>
      </c>
      <c r="F5" s="4" t="s">
        <v>100</v>
      </c>
      <c r="G5" s="149"/>
      <c r="H5" s="149"/>
      <c r="I5" s="149"/>
      <c r="J5" s="4"/>
      <c r="K5" s="4"/>
      <c r="L5" s="4"/>
      <c r="M5" s="225"/>
      <c r="N5" s="225"/>
      <c r="O5" s="225"/>
      <c r="P5" s="225"/>
      <c r="Q5" s="225"/>
    </row>
    <row r="6" spans="1:19" ht="20.25" x14ac:dyDescent="0.35">
      <c r="A6" s="2" t="s">
        <v>6</v>
      </c>
      <c r="B6" s="152">
        <f>'FILL FORM'!B5</f>
        <v>0</v>
      </c>
      <c r="E6" s="2" t="s">
        <v>7</v>
      </c>
      <c r="F6" s="153">
        <f>'FILL FORM'!B21</f>
        <v>0</v>
      </c>
      <c r="H6" s="2"/>
      <c r="I6" s="2"/>
      <c r="M6" s="261" t="s">
        <v>223</v>
      </c>
      <c r="N6" s="262" t="s">
        <v>225</v>
      </c>
      <c r="O6" s="262" t="s">
        <v>227</v>
      </c>
      <c r="P6" s="262" t="s">
        <v>228</v>
      </c>
      <c r="Q6" s="262" t="s">
        <v>229</v>
      </c>
    </row>
    <row r="7" spans="1:19" ht="15.75" x14ac:dyDescent="0.25">
      <c r="A7" s="2"/>
      <c r="B7" s="152">
        <f>'FILL FORM'!B6</f>
        <v>0</v>
      </c>
      <c r="E7" s="2" t="s">
        <v>8</v>
      </c>
      <c r="F7" s="153">
        <f>'FILL FORM'!B22</f>
        <v>0</v>
      </c>
      <c r="H7" s="2"/>
      <c r="I7" s="2"/>
      <c r="M7" s="227" t="s">
        <v>224</v>
      </c>
      <c r="N7" s="264" t="s">
        <v>231</v>
      </c>
      <c r="O7" s="264"/>
      <c r="P7" s="264"/>
      <c r="Q7" s="264" t="s">
        <v>231</v>
      </c>
    </row>
    <row r="8" spans="1:19" ht="15" x14ac:dyDescent="0.2">
      <c r="A8" s="2"/>
      <c r="B8" s="152">
        <f>'FILL FORM'!B7</f>
        <v>0</v>
      </c>
      <c r="E8" s="2"/>
      <c r="F8" s="154"/>
      <c r="H8" s="2"/>
      <c r="I8" s="2"/>
      <c r="M8" s="226"/>
      <c r="N8" s="226"/>
      <c r="O8" s="226"/>
      <c r="P8" s="226"/>
      <c r="Q8" s="226"/>
    </row>
    <row r="9" spans="1:19" ht="15" x14ac:dyDescent="0.2">
      <c r="A9" s="2"/>
      <c r="B9" s="152">
        <f>'FILL FORM'!B8</f>
        <v>0</v>
      </c>
      <c r="E9" s="2"/>
      <c r="F9" s="155"/>
      <c r="G9" s="2"/>
      <c r="H9" s="2"/>
      <c r="I9" s="2"/>
    </row>
    <row r="10" spans="1:19" ht="18" x14ac:dyDescent="0.25">
      <c r="A10" s="2"/>
      <c r="B10" s="152">
        <f>'FILL FORM'!B10</f>
        <v>0</v>
      </c>
      <c r="C10" s="2"/>
      <c r="D10" s="2"/>
      <c r="E10" s="16" t="str">
        <f>'FILL FORM'!A13</f>
        <v>Office phone:</v>
      </c>
      <c r="F10" s="184">
        <f>'FILL FORM'!B13</f>
        <v>0</v>
      </c>
      <c r="G10" s="6"/>
      <c r="H10" s="6"/>
      <c r="I10" s="6"/>
      <c r="L10" s="10"/>
    </row>
    <row r="11" spans="1:19" ht="15" x14ac:dyDescent="0.2">
      <c r="A11" s="8"/>
      <c r="B11" s="152">
        <f>'FILL FORM'!B11</f>
        <v>0</v>
      </c>
      <c r="C11" s="2"/>
      <c r="D11" s="2"/>
      <c r="E11" s="16" t="str">
        <f>'FILL FORM'!A15</f>
        <v>email 1:</v>
      </c>
      <c r="F11" s="7">
        <f>'FILL FORM'!B15</f>
        <v>0</v>
      </c>
      <c r="G11" s="2"/>
      <c r="H11" s="2"/>
      <c r="I11" s="2"/>
      <c r="L11" s="11"/>
    </row>
    <row r="12" spans="1:19" ht="15" x14ac:dyDescent="0.2">
      <c r="A12" s="2"/>
      <c r="B12" s="152">
        <f>'FILL FORM'!B12</f>
        <v>0</v>
      </c>
      <c r="C12" s="2"/>
      <c r="D12" s="2"/>
      <c r="E12" s="16" t="str">
        <f>'FILL FORM'!A16</f>
        <v>email 2:</v>
      </c>
      <c r="F12" s="7">
        <f>'FILL FORM'!B16</f>
        <v>0</v>
      </c>
      <c r="G12" s="2"/>
      <c r="H12" s="2"/>
      <c r="I12" s="2"/>
    </row>
    <row r="13" spans="1:19" ht="15.75" x14ac:dyDescent="0.25">
      <c r="A13" s="3"/>
      <c r="B13" s="151"/>
      <c r="C13" s="3"/>
      <c r="D13" s="3"/>
      <c r="E13" s="3"/>
      <c r="F13" s="3"/>
      <c r="G13" s="2"/>
      <c r="H13" s="2"/>
      <c r="I13" s="2"/>
      <c r="J13" s="2"/>
    </row>
    <row r="14" spans="1:19" ht="20.25" x14ac:dyDescent="0.35">
      <c r="A14" s="157" t="s">
        <v>0</v>
      </c>
      <c r="B14" s="228" t="s">
        <v>12</v>
      </c>
      <c r="C14" s="273" t="s">
        <v>232</v>
      </c>
      <c r="D14" s="274" t="s">
        <v>233</v>
      </c>
      <c r="E14" s="273" t="s">
        <v>234</v>
      </c>
      <c r="F14" s="274" t="s">
        <v>235</v>
      </c>
      <c r="G14" s="273" t="s">
        <v>236</v>
      </c>
      <c r="H14" s="274" t="s">
        <v>237</v>
      </c>
      <c r="I14" s="273" t="s">
        <v>238</v>
      </c>
      <c r="J14" s="274" t="s">
        <v>239</v>
      </c>
      <c r="K14" s="273" t="s">
        <v>240</v>
      </c>
      <c r="L14" s="274" t="s">
        <v>241</v>
      </c>
      <c r="M14" s="273" t="s">
        <v>242</v>
      </c>
      <c r="N14" s="274" t="s">
        <v>243</v>
      </c>
      <c r="O14" s="273" t="s">
        <v>244</v>
      </c>
      <c r="P14" s="274" t="s">
        <v>245</v>
      </c>
      <c r="Q14" s="273" t="s">
        <v>246</v>
      </c>
      <c r="R14" s="274" t="s">
        <v>247</v>
      </c>
      <c r="S14" s="229" t="s">
        <v>13</v>
      </c>
    </row>
    <row r="15" spans="1:19" ht="15.75" x14ac:dyDescent="0.25">
      <c r="A15" s="159">
        <v>1</v>
      </c>
      <c r="B15" s="260">
        <f>'Gas-vol%'!B18</f>
        <v>0</v>
      </c>
      <c r="C15" s="269">
        <f>'Gas-isotopes'!C15</f>
        <v>0</v>
      </c>
      <c r="D15" s="270">
        <f>'Gas-isotopes'!D15</f>
        <v>0</v>
      </c>
      <c r="E15" s="269">
        <f>'Gas-isotopes'!E15</f>
        <v>0</v>
      </c>
      <c r="F15" s="270"/>
      <c r="G15" s="269">
        <f>'Gas-isotopes'!F15</f>
        <v>0</v>
      </c>
      <c r="H15" s="270"/>
      <c r="I15" s="269">
        <f>'Gas-isotopes'!G15</f>
        <v>0</v>
      </c>
      <c r="J15" s="270"/>
      <c r="K15" s="269">
        <f>'Gas-isotopes'!H15</f>
        <v>0</v>
      </c>
      <c r="L15" s="270"/>
      <c r="M15" s="269">
        <f>'Gas-isotopes'!I15</f>
        <v>0</v>
      </c>
      <c r="N15" s="270"/>
      <c r="O15" s="269">
        <f>'Gas-isotopes'!J15</f>
        <v>0</v>
      </c>
      <c r="P15" s="270"/>
      <c r="Q15" s="269">
        <f>'Gas-isotopes'!K15</f>
        <v>0</v>
      </c>
      <c r="R15" s="271"/>
      <c r="S15" s="265">
        <f>'Gas-isotopes'!L15</f>
        <v>0</v>
      </c>
    </row>
    <row r="16" spans="1:19" ht="15.75" x14ac:dyDescent="0.25">
      <c r="A16" s="160">
        <v>2</v>
      </c>
      <c r="B16" s="260">
        <f>'Gas-vol%'!B19</f>
        <v>0</v>
      </c>
      <c r="C16" s="269">
        <f>'Gas-isotopes'!C16</f>
        <v>0</v>
      </c>
      <c r="D16" s="270">
        <f>'Gas-isotopes'!D16</f>
        <v>0</v>
      </c>
      <c r="E16" s="269">
        <f>'Gas-isotopes'!E16</f>
        <v>0</v>
      </c>
      <c r="F16" s="270"/>
      <c r="G16" s="269">
        <f>'Gas-isotopes'!F16</f>
        <v>0</v>
      </c>
      <c r="H16" s="270"/>
      <c r="I16" s="269">
        <f>'Gas-isotopes'!G16</f>
        <v>0</v>
      </c>
      <c r="J16" s="270"/>
      <c r="K16" s="269">
        <f>'Gas-isotopes'!H16</f>
        <v>0</v>
      </c>
      <c r="L16" s="270"/>
      <c r="M16" s="269">
        <f>'Gas-isotopes'!I16</f>
        <v>0</v>
      </c>
      <c r="N16" s="270"/>
      <c r="O16" s="269">
        <f>'Gas-isotopes'!J16</f>
        <v>0</v>
      </c>
      <c r="P16" s="270"/>
      <c r="Q16" s="269">
        <f>'Gas-isotopes'!K16</f>
        <v>0</v>
      </c>
      <c r="R16" s="271"/>
      <c r="S16" s="265">
        <f>'Gas-isotopes'!L16</f>
        <v>0</v>
      </c>
    </row>
    <row r="17" spans="1:19" ht="15.75" x14ac:dyDescent="0.25">
      <c r="A17" s="157">
        <v>3</v>
      </c>
      <c r="B17" s="260">
        <f>'Gas-vol%'!B20</f>
        <v>0</v>
      </c>
      <c r="C17" s="269">
        <f>'Gas-isotopes'!C17</f>
        <v>0</v>
      </c>
      <c r="D17" s="270">
        <f>'Gas-isotopes'!D17</f>
        <v>0</v>
      </c>
      <c r="E17" s="269">
        <f>'Gas-isotopes'!E17</f>
        <v>0</v>
      </c>
      <c r="F17" s="270"/>
      <c r="G17" s="269">
        <f>'Gas-isotopes'!F17</f>
        <v>0</v>
      </c>
      <c r="H17" s="270"/>
      <c r="I17" s="269">
        <f>'Gas-isotopes'!G17</f>
        <v>0</v>
      </c>
      <c r="J17" s="270"/>
      <c r="K17" s="269">
        <f>'Gas-isotopes'!H17</f>
        <v>0</v>
      </c>
      <c r="L17" s="270"/>
      <c r="M17" s="269">
        <f>'Gas-isotopes'!I17</f>
        <v>0</v>
      </c>
      <c r="N17" s="270"/>
      <c r="O17" s="269">
        <f>'Gas-isotopes'!J17</f>
        <v>0</v>
      </c>
      <c r="P17" s="270"/>
      <c r="Q17" s="269">
        <f>'Gas-isotopes'!K17</f>
        <v>0</v>
      </c>
      <c r="R17" s="271"/>
      <c r="S17" s="265">
        <f>'Gas-isotopes'!L17</f>
        <v>0</v>
      </c>
    </row>
    <row r="18" spans="1:19" ht="15.75" x14ac:dyDescent="0.25">
      <c r="A18" s="157">
        <v>4</v>
      </c>
      <c r="B18" s="260">
        <f>'Gas-vol%'!B21</f>
        <v>0</v>
      </c>
      <c r="C18" s="269">
        <f>'Gas-isotopes'!C18</f>
        <v>0</v>
      </c>
      <c r="D18" s="270">
        <f>'Gas-isotopes'!D18</f>
        <v>0</v>
      </c>
      <c r="E18" s="269">
        <f>'Gas-isotopes'!E18</f>
        <v>0</v>
      </c>
      <c r="F18" s="270"/>
      <c r="G18" s="269">
        <f>'Gas-isotopes'!F18</f>
        <v>0</v>
      </c>
      <c r="H18" s="270"/>
      <c r="I18" s="269">
        <f>'Gas-isotopes'!G18</f>
        <v>0</v>
      </c>
      <c r="J18" s="270"/>
      <c r="K18" s="269">
        <f>'Gas-isotopes'!H18</f>
        <v>0</v>
      </c>
      <c r="L18" s="270"/>
      <c r="M18" s="269">
        <f>'Gas-isotopes'!I18</f>
        <v>0</v>
      </c>
      <c r="N18" s="270"/>
      <c r="O18" s="269">
        <f>'Gas-isotopes'!J18</f>
        <v>0</v>
      </c>
      <c r="P18" s="270"/>
      <c r="Q18" s="269">
        <f>'Gas-isotopes'!K18</f>
        <v>0</v>
      </c>
      <c r="R18" s="271"/>
      <c r="S18" s="265">
        <f>'Gas-isotopes'!L18</f>
        <v>0</v>
      </c>
    </row>
    <row r="19" spans="1:19" ht="15.75" x14ac:dyDescent="0.25">
      <c r="A19" s="157">
        <v>5</v>
      </c>
      <c r="B19" s="260">
        <f>'Gas-vol%'!B22</f>
        <v>0</v>
      </c>
      <c r="C19" s="269">
        <f>'Gas-isotopes'!C19</f>
        <v>0</v>
      </c>
      <c r="D19" s="270">
        <f>'Gas-isotopes'!D19</f>
        <v>0</v>
      </c>
      <c r="E19" s="269">
        <f>'Gas-isotopes'!E19</f>
        <v>0</v>
      </c>
      <c r="F19" s="270"/>
      <c r="G19" s="269">
        <f>'Gas-isotopes'!F19</f>
        <v>0</v>
      </c>
      <c r="H19" s="270"/>
      <c r="I19" s="269">
        <f>'Gas-isotopes'!G19</f>
        <v>0</v>
      </c>
      <c r="J19" s="270"/>
      <c r="K19" s="269">
        <f>'Gas-isotopes'!H19</f>
        <v>0</v>
      </c>
      <c r="L19" s="270"/>
      <c r="M19" s="269">
        <f>'Gas-isotopes'!I19</f>
        <v>0</v>
      </c>
      <c r="N19" s="270"/>
      <c r="O19" s="269">
        <f>'Gas-isotopes'!J19</f>
        <v>0</v>
      </c>
      <c r="P19" s="270"/>
      <c r="Q19" s="269">
        <f>'Gas-isotopes'!K19</f>
        <v>0</v>
      </c>
      <c r="R19" s="271"/>
      <c r="S19" s="265">
        <f>'Gas-isotopes'!L19</f>
        <v>0</v>
      </c>
    </row>
    <row r="20" spans="1:19" ht="15.75" x14ac:dyDescent="0.25">
      <c r="A20" s="157">
        <v>6</v>
      </c>
      <c r="B20" s="260">
        <f>'Gas-vol%'!B23</f>
        <v>0</v>
      </c>
      <c r="C20" s="269">
        <f>'Gas-isotopes'!C20</f>
        <v>0</v>
      </c>
      <c r="D20" s="270">
        <f>'Gas-isotopes'!D20</f>
        <v>0</v>
      </c>
      <c r="E20" s="269">
        <f>'Gas-isotopes'!E20</f>
        <v>0</v>
      </c>
      <c r="F20" s="270"/>
      <c r="G20" s="269">
        <f>'Gas-isotopes'!F20</f>
        <v>0</v>
      </c>
      <c r="H20" s="270"/>
      <c r="I20" s="269">
        <f>'Gas-isotopes'!G20</f>
        <v>0</v>
      </c>
      <c r="J20" s="270"/>
      <c r="K20" s="269">
        <f>'Gas-isotopes'!H20</f>
        <v>0</v>
      </c>
      <c r="L20" s="270"/>
      <c r="M20" s="269">
        <f>'Gas-isotopes'!I20</f>
        <v>0</v>
      </c>
      <c r="N20" s="270"/>
      <c r="O20" s="269">
        <f>'Gas-isotopes'!J20</f>
        <v>0</v>
      </c>
      <c r="P20" s="270"/>
      <c r="Q20" s="269">
        <f>'Gas-isotopes'!K20</f>
        <v>0</v>
      </c>
      <c r="R20" s="271"/>
      <c r="S20" s="265">
        <f>'Gas-isotopes'!L20</f>
        <v>0</v>
      </c>
    </row>
    <row r="21" spans="1:19" ht="15.75" x14ac:dyDescent="0.25">
      <c r="A21" s="157">
        <v>7</v>
      </c>
      <c r="B21" s="260">
        <f>'Gas-vol%'!B24</f>
        <v>0</v>
      </c>
      <c r="C21" s="269">
        <f>'Gas-isotopes'!C21</f>
        <v>0</v>
      </c>
      <c r="D21" s="270">
        <f>'Gas-isotopes'!D21</f>
        <v>0</v>
      </c>
      <c r="E21" s="269">
        <f>'Gas-isotopes'!E21</f>
        <v>0</v>
      </c>
      <c r="F21" s="270"/>
      <c r="G21" s="269">
        <f>'Gas-isotopes'!F21</f>
        <v>0</v>
      </c>
      <c r="H21" s="270"/>
      <c r="I21" s="269">
        <f>'Gas-isotopes'!G21</f>
        <v>0</v>
      </c>
      <c r="J21" s="270"/>
      <c r="K21" s="269">
        <f>'Gas-isotopes'!H21</f>
        <v>0</v>
      </c>
      <c r="L21" s="270"/>
      <c r="M21" s="269">
        <f>'Gas-isotopes'!I21</f>
        <v>0</v>
      </c>
      <c r="N21" s="270"/>
      <c r="O21" s="269">
        <f>'Gas-isotopes'!J21</f>
        <v>0</v>
      </c>
      <c r="P21" s="270"/>
      <c r="Q21" s="269">
        <f>'Gas-isotopes'!K21</f>
        <v>0</v>
      </c>
      <c r="R21" s="271"/>
      <c r="S21" s="265">
        <f>'Gas-isotopes'!L21</f>
        <v>0</v>
      </c>
    </row>
    <row r="22" spans="1:19" ht="15.75" x14ac:dyDescent="0.25">
      <c r="A22" s="157">
        <v>8</v>
      </c>
      <c r="B22" s="260">
        <f>'Gas-vol%'!B25</f>
        <v>0</v>
      </c>
      <c r="C22" s="269">
        <f>'Gas-isotopes'!C22</f>
        <v>0</v>
      </c>
      <c r="D22" s="270">
        <f>'Gas-isotopes'!D22</f>
        <v>0</v>
      </c>
      <c r="E22" s="269">
        <f>'Gas-isotopes'!E22</f>
        <v>0</v>
      </c>
      <c r="F22" s="270"/>
      <c r="G22" s="269">
        <f>'Gas-isotopes'!F22</f>
        <v>0</v>
      </c>
      <c r="H22" s="270"/>
      <c r="I22" s="269">
        <f>'Gas-isotopes'!G22</f>
        <v>0</v>
      </c>
      <c r="J22" s="270"/>
      <c r="K22" s="269">
        <f>'Gas-isotopes'!H22</f>
        <v>0</v>
      </c>
      <c r="L22" s="270"/>
      <c r="M22" s="269">
        <f>'Gas-isotopes'!I22</f>
        <v>0</v>
      </c>
      <c r="N22" s="270"/>
      <c r="O22" s="269">
        <f>'Gas-isotopes'!J22</f>
        <v>0</v>
      </c>
      <c r="P22" s="270"/>
      <c r="Q22" s="269">
        <f>'Gas-isotopes'!K22</f>
        <v>0</v>
      </c>
      <c r="R22" s="271"/>
      <c r="S22" s="265">
        <f>'Gas-isotopes'!L22</f>
        <v>0</v>
      </c>
    </row>
    <row r="23" spans="1:19" ht="15.75" x14ac:dyDescent="0.25">
      <c r="A23" s="157">
        <v>9</v>
      </c>
      <c r="B23" s="260">
        <f>'Gas-vol%'!B26</f>
        <v>0</v>
      </c>
      <c r="C23" s="269">
        <f>'Gas-isotopes'!C23</f>
        <v>0</v>
      </c>
      <c r="D23" s="270">
        <f>'Gas-isotopes'!D23</f>
        <v>0</v>
      </c>
      <c r="E23" s="269">
        <f>'Gas-isotopes'!E23</f>
        <v>0</v>
      </c>
      <c r="F23" s="270"/>
      <c r="G23" s="269">
        <f>'Gas-isotopes'!F23</f>
        <v>0</v>
      </c>
      <c r="H23" s="270"/>
      <c r="I23" s="269">
        <f>'Gas-isotopes'!G23</f>
        <v>0</v>
      </c>
      <c r="J23" s="270"/>
      <c r="K23" s="269">
        <f>'Gas-isotopes'!H23</f>
        <v>0</v>
      </c>
      <c r="L23" s="270"/>
      <c r="M23" s="269">
        <f>'Gas-isotopes'!I23</f>
        <v>0</v>
      </c>
      <c r="N23" s="270"/>
      <c r="O23" s="269">
        <f>'Gas-isotopes'!J23</f>
        <v>0</v>
      </c>
      <c r="P23" s="270"/>
      <c r="Q23" s="269">
        <f>'Gas-isotopes'!K23</f>
        <v>0</v>
      </c>
      <c r="R23" s="271"/>
      <c r="S23" s="265">
        <f>'Gas-isotopes'!L23</f>
        <v>0</v>
      </c>
    </row>
    <row r="24" spans="1:19" ht="15.75" x14ac:dyDescent="0.25">
      <c r="A24" s="157">
        <v>10</v>
      </c>
      <c r="B24" s="260">
        <f>'Gas-vol%'!B27</f>
        <v>0</v>
      </c>
      <c r="C24" s="269">
        <f>'Gas-isotopes'!C24</f>
        <v>0</v>
      </c>
      <c r="D24" s="270">
        <f>'Gas-isotopes'!D24</f>
        <v>0</v>
      </c>
      <c r="E24" s="269">
        <f>'Gas-isotopes'!E24</f>
        <v>0</v>
      </c>
      <c r="F24" s="270"/>
      <c r="G24" s="269">
        <f>'Gas-isotopes'!F24</f>
        <v>0</v>
      </c>
      <c r="H24" s="270"/>
      <c r="I24" s="269">
        <f>'Gas-isotopes'!G24</f>
        <v>0</v>
      </c>
      <c r="J24" s="270"/>
      <c r="K24" s="269">
        <f>'Gas-isotopes'!H24</f>
        <v>0</v>
      </c>
      <c r="L24" s="270"/>
      <c r="M24" s="269">
        <f>'Gas-isotopes'!I24</f>
        <v>0</v>
      </c>
      <c r="N24" s="270"/>
      <c r="O24" s="269">
        <f>'Gas-isotopes'!J24</f>
        <v>0</v>
      </c>
      <c r="P24" s="270"/>
      <c r="Q24" s="269">
        <f>'Gas-isotopes'!K24</f>
        <v>0</v>
      </c>
      <c r="R24" s="271"/>
      <c r="S24" s="265">
        <f>'Gas-isotopes'!L24</f>
        <v>0</v>
      </c>
    </row>
    <row r="25" spans="1:19" ht="15.75" x14ac:dyDescent="0.25">
      <c r="A25" s="157">
        <v>11</v>
      </c>
      <c r="B25" s="260">
        <f>'Gas-vol%'!B28</f>
        <v>0</v>
      </c>
      <c r="C25" s="269">
        <f>'Gas-isotopes'!C25</f>
        <v>0</v>
      </c>
      <c r="D25" s="270">
        <f>'Gas-isotopes'!D25</f>
        <v>0</v>
      </c>
      <c r="E25" s="269">
        <f>'Gas-isotopes'!E25</f>
        <v>0</v>
      </c>
      <c r="F25" s="270"/>
      <c r="G25" s="269">
        <f>'Gas-isotopes'!F25</f>
        <v>0</v>
      </c>
      <c r="H25" s="270"/>
      <c r="I25" s="269">
        <f>'Gas-isotopes'!G25</f>
        <v>0</v>
      </c>
      <c r="J25" s="270"/>
      <c r="K25" s="269">
        <f>'Gas-isotopes'!H25</f>
        <v>0</v>
      </c>
      <c r="L25" s="270"/>
      <c r="M25" s="269">
        <f>'Gas-isotopes'!I25</f>
        <v>0</v>
      </c>
      <c r="N25" s="270"/>
      <c r="O25" s="269">
        <f>'Gas-isotopes'!J25</f>
        <v>0</v>
      </c>
      <c r="P25" s="270"/>
      <c r="Q25" s="269">
        <f>'Gas-isotopes'!K25</f>
        <v>0</v>
      </c>
      <c r="R25" s="271"/>
      <c r="S25" s="265">
        <f>'Gas-isotopes'!L25</f>
        <v>0</v>
      </c>
    </row>
    <row r="26" spans="1:19" ht="15.75" x14ac:dyDescent="0.25">
      <c r="A26" s="157">
        <v>12</v>
      </c>
      <c r="B26" s="260">
        <f>'Gas-vol%'!B29</f>
        <v>0</v>
      </c>
      <c r="C26" s="269">
        <f>'Gas-isotopes'!C26</f>
        <v>0</v>
      </c>
      <c r="D26" s="270">
        <f>'Gas-isotopes'!D26</f>
        <v>0</v>
      </c>
      <c r="E26" s="269">
        <f>'Gas-isotopes'!E26</f>
        <v>0</v>
      </c>
      <c r="F26" s="270"/>
      <c r="G26" s="269">
        <f>'Gas-isotopes'!F26</f>
        <v>0</v>
      </c>
      <c r="H26" s="270"/>
      <c r="I26" s="269">
        <f>'Gas-isotopes'!G26</f>
        <v>0</v>
      </c>
      <c r="J26" s="270"/>
      <c r="K26" s="269">
        <f>'Gas-isotopes'!H26</f>
        <v>0</v>
      </c>
      <c r="L26" s="270"/>
      <c r="M26" s="269">
        <f>'Gas-isotopes'!I26</f>
        <v>0</v>
      </c>
      <c r="N26" s="270"/>
      <c r="O26" s="269">
        <f>'Gas-isotopes'!J26</f>
        <v>0</v>
      </c>
      <c r="P26" s="270"/>
      <c r="Q26" s="269">
        <f>'Gas-isotopes'!K26</f>
        <v>0</v>
      </c>
      <c r="R26" s="271"/>
      <c r="S26" s="265">
        <f>'Gas-isotopes'!L26</f>
        <v>0</v>
      </c>
    </row>
    <row r="27" spans="1:19" ht="15.75" x14ac:dyDescent="0.25">
      <c r="A27" s="157">
        <v>13</v>
      </c>
      <c r="B27" s="260">
        <f>'Gas-vol%'!B30</f>
        <v>0</v>
      </c>
      <c r="C27" s="269">
        <f>'Gas-isotopes'!C27</f>
        <v>0</v>
      </c>
      <c r="D27" s="270">
        <f>'Gas-isotopes'!D27</f>
        <v>0</v>
      </c>
      <c r="E27" s="269">
        <f>'Gas-isotopes'!E27</f>
        <v>0</v>
      </c>
      <c r="F27" s="270"/>
      <c r="G27" s="269">
        <f>'Gas-isotopes'!F27</f>
        <v>0</v>
      </c>
      <c r="H27" s="270"/>
      <c r="I27" s="269">
        <f>'Gas-isotopes'!G27</f>
        <v>0</v>
      </c>
      <c r="J27" s="270"/>
      <c r="K27" s="269">
        <f>'Gas-isotopes'!H27</f>
        <v>0</v>
      </c>
      <c r="L27" s="270"/>
      <c r="M27" s="269">
        <f>'Gas-isotopes'!I27</f>
        <v>0</v>
      </c>
      <c r="N27" s="270"/>
      <c r="O27" s="269">
        <f>'Gas-isotopes'!J27</f>
        <v>0</v>
      </c>
      <c r="P27" s="270"/>
      <c r="Q27" s="269">
        <f>'Gas-isotopes'!K27</f>
        <v>0</v>
      </c>
      <c r="R27" s="271"/>
      <c r="S27" s="265">
        <f>'Gas-isotopes'!L27</f>
        <v>0</v>
      </c>
    </row>
    <row r="28" spans="1:19" ht="15.75" x14ac:dyDescent="0.25">
      <c r="A28" s="157">
        <v>14</v>
      </c>
      <c r="B28" s="260">
        <f>'Gas-vol%'!B31</f>
        <v>0</v>
      </c>
      <c r="C28" s="269">
        <f>'Gas-isotopes'!C28</f>
        <v>0</v>
      </c>
      <c r="D28" s="270">
        <f>'Gas-isotopes'!D28</f>
        <v>0</v>
      </c>
      <c r="E28" s="269">
        <f>'Gas-isotopes'!E28</f>
        <v>0</v>
      </c>
      <c r="F28" s="270"/>
      <c r="G28" s="269">
        <f>'Gas-isotopes'!F28</f>
        <v>0</v>
      </c>
      <c r="H28" s="270"/>
      <c r="I28" s="269">
        <f>'Gas-isotopes'!G28</f>
        <v>0</v>
      </c>
      <c r="J28" s="270"/>
      <c r="K28" s="269">
        <f>'Gas-isotopes'!H28</f>
        <v>0</v>
      </c>
      <c r="L28" s="270"/>
      <c r="M28" s="269">
        <f>'Gas-isotopes'!I28</f>
        <v>0</v>
      </c>
      <c r="N28" s="270"/>
      <c r="O28" s="269">
        <f>'Gas-isotopes'!J28</f>
        <v>0</v>
      </c>
      <c r="P28" s="270"/>
      <c r="Q28" s="269">
        <f>'Gas-isotopes'!K28</f>
        <v>0</v>
      </c>
      <c r="R28" s="271"/>
      <c r="S28" s="265">
        <f>'Gas-isotopes'!L28</f>
        <v>0</v>
      </c>
    </row>
    <row r="29" spans="1:19" ht="15.75" x14ac:dyDescent="0.25">
      <c r="A29" s="157">
        <v>15</v>
      </c>
      <c r="B29" s="260">
        <f>'Gas-vol%'!B32</f>
        <v>0</v>
      </c>
      <c r="C29" s="269">
        <f>'Gas-isotopes'!C29</f>
        <v>0</v>
      </c>
      <c r="D29" s="270">
        <f>'Gas-isotopes'!D29</f>
        <v>0</v>
      </c>
      <c r="E29" s="269">
        <f>'Gas-isotopes'!E29</f>
        <v>0</v>
      </c>
      <c r="F29" s="270"/>
      <c r="G29" s="269">
        <f>'Gas-isotopes'!F29</f>
        <v>0</v>
      </c>
      <c r="H29" s="270"/>
      <c r="I29" s="269">
        <f>'Gas-isotopes'!G29</f>
        <v>0</v>
      </c>
      <c r="J29" s="270"/>
      <c r="K29" s="269">
        <f>'Gas-isotopes'!H29</f>
        <v>0</v>
      </c>
      <c r="L29" s="270"/>
      <c r="M29" s="269">
        <f>'Gas-isotopes'!I29</f>
        <v>0</v>
      </c>
      <c r="N29" s="270"/>
      <c r="O29" s="269">
        <f>'Gas-isotopes'!J29</f>
        <v>0</v>
      </c>
      <c r="P29" s="270"/>
      <c r="Q29" s="269">
        <f>'Gas-isotopes'!K29</f>
        <v>0</v>
      </c>
      <c r="R29" s="271"/>
      <c r="S29" s="265">
        <f>'Gas-isotopes'!L29</f>
        <v>0</v>
      </c>
    </row>
    <row r="30" spans="1:19" ht="15.75" x14ac:dyDescent="0.25">
      <c r="A30" s="157">
        <v>16</v>
      </c>
      <c r="B30" s="260">
        <f>'Gas-vol%'!B33</f>
        <v>0</v>
      </c>
      <c r="C30" s="269">
        <f>'Gas-isotopes'!C30</f>
        <v>0</v>
      </c>
      <c r="D30" s="270">
        <f>'Gas-isotopes'!D30</f>
        <v>0</v>
      </c>
      <c r="E30" s="269">
        <f>'Gas-isotopes'!E30</f>
        <v>0</v>
      </c>
      <c r="F30" s="270"/>
      <c r="G30" s="269">
        <f>'Gas-isotopes'!F30</f>
        <v>0</v>
      </c>
      <c r="H30" s="270"/>
      <c r="I30" s="269">
        <f>'Gas-isotopes'!G30</f>
        <v>0</v>
      </c>
      <c r="J30" s="270"/>
      <c r="K30" s="269">
        <f>'Gas-isotopes'!H30</f>
        <v>0</v>
      </c>
      <c r="L30" s="270"/>
      <c r="M30" s="269">
        <f>'Gas-isotopes'!I30</f>
        <v>0</v>
      </c>
      <c r="N30" s="270"/>
      <c r="O30" s="269">
        <f>'Gas-isotopes'!J30</f>
        <v>0</v>
      </c>
      <c r="P30" s="270"/>
      <c r="Q30" s="269">
        <f>'Gas-isotopes'!K30</f>
        <v>0</v>
      </c>
      <c r="R30" s="271"/>
      <c r="S30" s="265">
        <f>'Gas-isotopes'!L30</f>
        <v>0</v>
      </c>
    </row>
    <row r="31" spans="1:19" ht="15.75" x14ac:dyDescent="0.25">
      <c r="A31" s="157">
        <v>17</v>
      </c>
      <c r="B31" s="260">
        <f>'Gas-vol%'!B34</f>
        <v>0</v>
      </c>
      <c r="C31" s="269">
        <f>'Gas-isotopes'!C31</f>
        <v>0</v>
      </c>
      <c r="D31" s="270">
        <f>'Gas-isotopes'!D31</f>
        <v>0</v>
      </c>
      <c r="E31" s="269">
        <f>'Gas-isotopes'!E31</f>
        <v>0</v>
      </c>
      <c r="F31" s="270"/>
      <c r="G31" s="269">
        <f>'Gas-isotopes'!F31</f>
        <v>0</v>
      </c>
      <c r="H31" s="270"/>
      <c r="I31" s="269">
        <f>'Gas-isotopes'!G31</f>
        <v>0</v>
      </c>
      <c r="J31" s="270"/>
      <c r="K31" s="269">
        <f>'Gas-isotopes'!H31</f>
        <v>0</v>
      </c>
      <c r="L31" s="270"/>
      <c r="M31" s="269">
        <f>'Gas-isotopes'!I31</f>
        <v>0</v>
      </c>
      <c r="N31" s="270"/>
      <c r="O31" s="269">
        <f>'Gas-isotopes'!J31</f>
        <v>0</v>
      </c>
      <c r="P31" s="270"/>
      <c r="Q31" s="269">
        <f>'Gas-isotopes'!K31</f>
        <v>0</v>
      </c>
      <c r="R31" s="271"/>
      <c r="S31" s="265">
        <f>'Gas-isotopes'!L31</f>
        <v>0</v>
      </c>
    </row>
    <row r="32" spans="1:19" ht="15.75" x14ac:dyDescent="0.25">
      <c r="A32" s="157">
        <v>18</v>
      </c>
      <c r="B32" s="260">
        <f>'Gas-vol%'!B35</f>
        <v>0</v>
      </c>
      <c r="C32" s="269">
        <f>'Gas-isotopes'!C32</f>
        <v>0</v>
      </c>
      <c r="D32" s="270">
        <f>'Gas-isotopes'!D32</f>
        <v>0</v>
      </c>
      <c r="E32" s="269">
        <f>'Gas-isotopes'!E32</f>
        <v>0</v>
      </c>
      <c r="F32" s="270"/>
      <c r="G32" s="269">
        <f>'Gas-isotopes'!F32</f>
        <v>0</v>
      </c>
      <c r="H32" s="270"/>
      <c r="I32" s="269">
        <f>'Gas-isotopes'!G32</f>
        <v>0</v>
      </c>
      <c r="J32" s="270"/>
      <c r="K32" s="269">
        <f>'Gas-isotopes'!H32</f>
        <v>0</v>
      </c>
      <c r="L32" s="270"/>
      <c r="M32" s="269">
        <f>'Gas-isotopes'!I32</f>
        <v>0</v>
      </c>
      <c r="N32" s="270"/>
      <c r="O32" s="269">
        <f>'Gas-isotopes'!J32</f>
        <v>0</v>
      </c>
      <c r="P32" s="270"/>
      <c r="Q32" s="269">
        <f>'Gas-isotopes'!K32</f>
        <v>0</v>
      </c>
      <c r="R32" s="271"/>
      <c r="S32" s="265">
        <f>'Gas-isotopes'!L32</f>
        <v>0</v>
      </c>
    </row>
    <row r="33" spans="1:19" ht="15.75" x14ac:dyDescent="0.25">
      <c r="A33" s="157">
        <v>19</v>
      </c>
      <c r="B33" s="260">
        <f>'Gas-vol%'!B36</f>
        <v>0</v>
      </c>
      <c r="C33" s="269">
        <f>'Gas-isotopes'!C33</f>
        <v>0</v>
      </c>
      <c r="D33" s="270">
        <f>'Gas-isotopes'!D33</f>
        <v>0</v>
      </c>
      <c r="E33" s="269">
        <f>'Gas-isotopes'!E33</f>
        <v>0</v>
      </c>
      <c r="F33" s="270"/>
      <c r="G33" s="269">
        <f>'Gas-isotopes'!F33</f>
        <v>0</v>
      </c>
      <c r="H33" s="270"/>
      <c r="I33" s="269">
        <f>'Gas-isotopes'!G33</f>
        <v>0</v>
      </c>
      <c r="J33" s="270"/>
      <c r="K33" s="269">
        <f>'Gas-isotopes'!H33</f>
        <v>0</v>
      </c>
      <c r="L33" s="270"/>
      <c r="M33" s="269">
        <f>'Gas-isotopes'!I33</f>
        <v>0</v>
      </c>
      <c r="N33" s="270"/>
      <c r="O33" s="269">
        <f>'Gas-isotopes'!J33</f>
        <v>0</v>
      </c>
      <c r="P33" s="270"/>
      <c r="Q33" s="269">
        <f>'Gas-isotopes'!K33</f>
        <v>0</v>
      </c>
      <c r="R33" s="271"/>
      <c r="S33" s="265">
        <f>'Gas-isotopes'!L33</f>
        <v>0</v>
      </c>
    </row>
    <row r="34" spans="1:19" ht="15.75" x14ac:dyDescent="0.25">
      <c r="A34" s="157">
        <v>20</v>
      </c>
      <c r="B34" s="260">
        <f>'Gas-vol%'!B37</f>
        <v>0</v>
      </c>
      <c r="C34" s="269">
        <f>'Gas-isotopes'!C34</f>
        <v>0</v>
      </c>
      <c r="D34" s="270">
        <f>'Gas-isotopes'!D34</f>
        <v>0</v>
      </c>
      <c r="E34" s="269">
        <f>'Gas-isotopes'!E34</f>
        <v>0</v>
      </c>
      <c r="F34" s="270"/>
      <c r="G34" s="269">
        <f>'Gas-isotopes'!F34</f>
        <v>0</v>
      </c>
      <c r="H34" s="270"/>
      <c r="I34" s="269">
        <f>'Gas-isotopes'!G34</f>
        <v>0</v>
      </c>
      <c r="J34" s="270"/>
      <c r="K34" s="269">
        <f>'Gas-isotopes'!H34</f>
        <v>0</v>
      </c>
      <c r="L34" s="270"/>
      <c r="M34" s="269">
        <f>'Gas-isotopes'!I34</f>
        <v>0</v>
      </c>
      <c r="N34" s="270"/>
      <c r="O34" s="269">
        <f>'Gas-isotopes'!J34</f>
        <v>0</v>
      </c>
      <c r="P34" s="270"/>
      <c r="Q34" s="269">
        <f>'Gas-isotopes'!K34</f>
        <v>0</v>
      </c>
      <c r="R34" s="271"/>
      <c r="S34" s="265">
        <f>'Gas-isotopes'!L34</f>
        <v>0</v>
      </c>
    </row>
    <row r="35" spans="1:19" ht="15.75" x14ac:dyDescent="0.25">
      <c r="A35" s="157">
        <v>21</v>
      </c>
      <c r="B35" s="260">
        <f>'Gas-vol%'!B38</f>
        <v>0</v>
      </c>
      <c r="C35" s="269">
        <f>'Gas-isotopes'!C35</f>
        <v>0</v>
      </c>
      <c r="D35" s="270">
        <f>'Gas-isotopes'!D35</f>
        <v>0</v>
      </c>
      <c r="E35" s="269">
        <f>'Gas-isotopes'!E35</f>
        <v>0</v>
      </c>
      <c r="F35" s="270"/>
      <c r="G35" s="269">
        <f>'Gas-isotopes'!F35</f>
        <v>0</v>
      </c>
      <c r="H35" s="270"/>
      <c r="I35" s="269">
        <f>'Gas-isotopes'!G35</f>
        <v>0</v>
      </c>
      <c r="J35" s="270"/>
      <c r="K35" s="269">
        <f>'Gas-isotopes'!H35</f>
        <v>0</v>
      </c>
      <c r="L35" s="270"/>
      <c r="M35" s="269">
        <f>'Gas-isotopes'!I35</f>
        <v>0</v>
      </c>
      <c r="N35" s="270"/>
      <c r="O35" s="269">
        <f>'Gas-isotopes'!J35</f>
        <v>0</v>
      </c>
      <c r="P35" s="270"/>
      <c r="Q35" s="269">
        <f>'Gas-isotopes'!K35</f>
        <v>0</v>
      </c>
      <c r="R35" s="271"/>
      <c r="S35" s="265">
        <f>'Gas-isotopes'!L35</f>
        <v>0</v>
      </c>
    </row>
    <row r="36" spans="1:19" ht="15.75" x14ac:dyDescent="0.25">
      <c r="A36" s="157">
        <v>22</v>
      </c>
      <c r="B36" s="260">
        <f>'Gas-vol%'!B39</f>
        <v>0</v>
      </c>
      <c r="C36" s="269">
        <f>'Gas-isotopes'!C36</f>
        <v>0</v>
      </c>
      <c r="D36" s="270">
        <f>'Gas-isotopes'!D36</f>
        <v>0</v>
      </c>
      <c r="E36" s="269">
        <f>'Gas-isotopes'!E36</f>
        <v>0</v>
      </c>
      <c r="F36" s="270"/>
      <c r="G36" s="269">
        <f>'Gas-isotopes'!F36</f>
        <v>0</v>
      </c>
      <c r="H36" s="270"/>
      <c r="I36" s="269">
        <f>'Gas-isotopes'!G36</f>
        <v>0</v>
      </c>
      <c r="J36" s="270"/>
      <c r="K36" s="269">
        <f>'Gas-isotopes'!H36</f>
        <v>0</v>
      </c>
      <c r="L36" s="270"/>
      <c r="M36" s="269">
        <f>'Gas-isotopes'!I36</f>
        <v>0</v>
      </c>
      <c r="N36" s="270"/>
      <c r="O36" s="269">
        <f>'Gas-isotopes'!J36</f>
        <v>0</v>
      </c>
      <c r="P36" s="270"/>
      <c r="Q36" s="269">
        <f>'Gas-isotopes'!K36</f>
        <v>0</v>
      </c>
      <c r="R36" s="271"/>
      <c r="S36" s="265">
        <f>'Gas-isotopes'!L36</f>
        <v>0</v>
      </c>
    </row>
    <row r="37" spans="1:19" ht="15.75" x14ac:dyDescent="0.25">
      <c r="A37" s="157">
        <v>23</v>
      </c>
      <c r="B37" s="260">
        <f>'Gas-vol%'!B40</f>
        <v>0</v>
      </c>
      <c r="C37" s="269">
        <f>'Gas-isotopes'!C37</f>
        <v>0</v>
      </c>
      <c r="D37" s="270">
        <f>'Gas-isotopes'!D37</f>
        <v>0</v>
      </c>
      <c r="E37" s="269">
        <f>'Gas-isotopes'!E37</f>
        <v>0</v>
      </c>
      <c r="F37" s="270"/>
      <c r="G37" s="269">
        <f>'Gas-isotopes'!F37</f>
        <v>0</v>
      </c>
      <c r="H37" s="270"/>
      <c r="I37" s="269">
        <f>'Gas-isotopes'!G37</f>
        <v>0</v>
      </c>
      <c r="J37" s="270"/>
      <c r="K37" s="269">
        <f>'Gas-isotopes'!H37</f>
        <v>0</v>
      </c>
      <c r="L37" s="270"/>
      <c r="M37" s="269">
        <f>'Gas-isotopes'!I37</f>
        <v>0</v>
      </c>
      <c r="N37" s="270"/>
      <c r="O37" s="269">
        <f>'Gas-isotopes'!J37</f>
        <v>0</v>
      </c>
      <c r="P37" s="270"/>
      <c r="Q37" s="269">
        <f>'Gas-isotopes'!K37</f>
        <v>0</v>
      </c>
      <c r="R37" s="271"/>
      <c r="S37" s="265">
        <f>'Gas-isotopes'!L37</f>
        <v>0</v>
      </c>
    </row>
    <row r="38" spans="1:19" ht="15.75" x14ac:dyDescent="0.25">
      <c r="A38" s="157">
        <v>24</v>
      </c>
      <c r="B38" s="260">
        <f>'Gas-vol%'!B41</f>
        <v>0</v>
      </c>
      <c r="C38" s="269">
        <f>'Gas-isotopes'!C38</f>
        <v>0</v>
      </c>
      <c r="D38" s="270">
        <f>'Gas-isotopes'!D38</f>
        <v>0</v>
      </c>
      <c r="E38" s="269">
        <f>'Gas-isotopes'!E38</f>
        <v>0</v>
      </c>
      <c r="F38" s="270"/>
      <c r="G38" s="269">
        <f>'Gas-isotopes'!F38</f>
        <v>0</v>
      </c>
      <c r="H38" s="270"/>
      <c r="I38" s="269">
        <f>'Gas-isotopes'!G38</f>
        <v>0</v>
      </c>
      <c r="J38" s="270"/>
      <c r="K38" s="269">
        <f>'Gas-isotopes'!H38</f>
        <v>0</v>
      </c>
      <c r="L38" s="270"/>
      <c r="M38" s="269">
        <f>'Gas-isotopes'!I38</f>
        <v>0</v>
      </c>
      <c r="N38" s="270"/>
      <c r="O38" s="269">
        <f>'Gas-isotopes'!J38</f>
        <v>0</v>
      </c>
      <c r="P38" s="270"/>
      <c r="Q38" s="269">
        <f>'Gas-isotopes'!K38</f>
        <v>0</v>
      </c>
      <c r="R38" s="271"/>
      <c r="S38" s="265">
        <f>'Gas-isotopes'!L38</f>
        <v>0</v>
      </c>
    </row>
    <row r="39" spans="1:19" ht="15.75" x14ac:dyDescent="0.25">
      <c r="A39" s="157">
        <v>25</v>
      </c>
      <c r="B39" s="260">
        <f>'Gas-vol%'!B42</f>
        <v>0</v>
      </c>
      <c r="C39" s="269">
        <f>'Gas-isotopes'!C39</f>
        <v>0</v>
      </c>
      <c r="D39" s="270">
        <f>'Gas-isotopes'!D39</f>
        <v>0</v>
      </c>
      <c r="E39" s="269">
        <f>'Gas-isotopes'!E39</f>
        <v>0</v>
      </c>
      <c r="F39" s="270"/>
      <c r="G39" s="269">
        <f>'Gas-isotopes'!F39</f>
        <v>0</v>
      </c>
      <c r="H39" s="270"/>
      <c r="I39" s="269">
        <f>'Gas-isotopes'!G39</f>
        <v>0</v>
      </c>
      <c r="J39" s="270"/>
      <c r="K39" s="269">
        <f>'Gas-isotopes'!H39</f>
        <v>0</v>
      </c>
      <c r="L39" s="270"/>
      <c r="M39" s="269">
        <f>'Gas-isotopes'!I39</f>
        <v>0</v>
      </c>
      <c r="N39" s="270"/>
      <c r="O39" s="269">
        <f>'Gas-isotopes'!J39</f>
        <v>0</v>
      </c>
      <c r="P39" s="270"/>
      <c r="Q39" s="269">
        <f>'Gas-isotopes'!K39</f>
        <v>0</v>
      </c>
      <c r="R39" s="271"/>
      <c r="S39" s="265">
        <f>'Gas-isotopes'!L39</f>
        <v>0</v>
      </c>
    </row>
    <row r="40" spans="1:19" ht="15.75" x14ac:dyDescent="0.25">
      <c r="A40" s="157">
        <v>26</v>
      </c>
      <c r="B40" s="260">
        <f>'Gas-vol%'!B43</f>
        <v>0</v>
      </c>
      <c r="C40" s="269">
        <f>'Gas-isotopes'!C40</f>
        <v>0</v>
      </c>
      <c r="D40" s="270">
        <f>'Gas-isotopes'!D40</f>
        <v>0</v>
      </c>
      <c r="E40" s="269">
        <f>'Gas-isotopes'!E40</f>
        <v>0</v>
      </c>
      <c r="F40" s="270"/>
      <c r="G40" s="269">
        <f>'Gas-isotopes'!F40</f>
        <v>0</v>
      </c>
      <c r="H40" s="270"/>
      <c r="I40" s="269">
        <f>'Gas-isotopes'!G40</f>
        <v>0</v>
      </c>
      <c r="J40" s="270"/>
      <c r="K40" s="269">
        <f>'Gas-isotopes'!H40</f>
        <v>0</v>
      </c>
      <c r="L40" s="270"/>
      <c r="M40" s="269">
        <f>'Gas-isotopes'!I40</f>
        <v>0</v>
      </c>
      <c r="N40" s="270"/>
      <c r="O40" s="269">
        <f>'Gas-isotopes'!J40</f>
        <v>0</v>
      </c>
      <c r="P40" s="270"/>
      <c r="Q40" s="269">
        <f>'Gas-isotopes'!K40</f>
        <v>0</v>
      </c>
      <c r="R40" s="271"/>
      <c r="S40" s="265">
        <f>'Gas-isotopes'!L40</f>
        <v>0</v>
      </c>
    </row>
    <row r="41" spans="1:19" ht="15.75" x14ac:dyDescent="0.25">
      <c r="A41" s="157">
        <v>27</v>
      </c>
      <c r="B41" s="260">
        <f>'Gas-vol%'!B44</f>
        <v>0</v>
      </c>
      <c r="C41" s="269">
        <f>'Gas-isotopes'!C41</f>
        <v>0</v>
      </c>
      <c r="D41" s="270">
        <f>'Gas-isotopes'!D41</f>
        <v>0</v>
      </c>
      <c r="E41" s="269">
        <f>'Gas-isotopes'!E41</f>
        <v>0</v>
      </c>
      <c r="F41" s="270"/>
      <c r="G41" s="269">
        <f>'Gas-isotopes'!F41</f>
        <v>0</v>
      </c>
      <c r="H41" s="270"/>
      <c r="I41" s="269">
        <f>'Gas-isotopes'!G41</f>
        <v>0</v>
      </c>
      <c r="J41" s="270"/>
      <c r="K41" s="269">
        <f>'Gas-isotopes'!H41</f>
        <v>0</v>
      </c>
      <c r="L41" s="270"/>
      <c r="M41" s="269">
        <f>'Gas-isotopes'!I41</f>
        <v>0</v>
      </c>
      <c r="N41" s="270"/>
      <c r="O41" s="269">
        <f>'Gas-isotopes'!J41</f>
        <v>0</v>
      </c>
      <c r="P41" s="270"/>
      <c r="Q41" s="269">
        <f>'Gas-isotopes'!K41</f>
        <v>0</v>
      </c>
      <c r="R41" s="271"/>
      <c r="S41" s="265">
        <f>'Gas-isotopes'!L41</f>
        <v>0</v>
      </c>
    </row>
    <row r="42" spans="1:19" ht="15.75" x14ac:dyDescent="0.25">
      <c r="A42" s="157">
        <v>28</v>
      </c>
      <c r="B42" s="260">
        <f>'Gas-vol%'!B45</f>
        <v>0</v>
      </c>
      <c r="C42" s="269">
        <f>'Gas-isotopes'!C42</f>
        <v>0</v>
      </c>
      <c r="D42" s="270">
        <f>'Gas-isotopes'!D42</f>
        <v>0</v>
      </c>
      <c r="E42" s="269">
        <f>'Gas-isotopes'!E42</f>
        <v>0</v>
      </c>
      <c r="F42" s="270"/>
      <c r="G42" s="269">
        <f>'Gas-isotopes'!F42</f>
        <v>0</v>
      </c>
      <c r="H42" s="270"/>
      <c r="I42" s="269">
        <f>'Gas-isotopes'!G42</f>
        <v>0</v>
      </c>
      <c r="J42" s="270"/>
      <c r="K42" s="269">
        <f>'Gas-isotopes'!H42</f>
        <v>0</v>
      </c>
      <c r="L42" s="270"/>
      <c r="M42" s="269">
        <f>'Gas-isotopes'!I42</f>
        <v>0</v>
      </c>
      <c r="N42" s="270"/>
      <c r="O42" s="269">
        <f>'Gas-isotopes'!J42</f>
        <v>0</v>
      </c>
      <c r="P42" s="270"/>
      <c r="Q42" s="269">
        <f>'Gas-isotopes'!K42</f>
        <v>0</v>
      </c>
      <c r="R42" s="271"/>
      <c r="S42" s="265">
        <f>'Gas-isotopes'!L42</f>
        <v>0</v>
      </c>
    </row>
    <row r="43" spans="1:19" ht="15.75" x14ac:dyDescent="0.25">
      <c r="A43" s="157">
        <v>29</v>
      </c>
      <c r="B43" s="260">
        <f>'Gas-vol%'!B46</f>
        <v>0</v>
      </c>
      <c r="C43" s="269">
        <f>'Gas-isotopes'!C43</f>
        <v>0</v>
      </c>
      <c r="D43" s="270">
        <f>'Gas-isotopes'!D43</f>
        <v>0</v>
      </c>
      <c r="E43" s="269">
        <f>'Gas-isotopes'!E43</f>
        <v>0</v>
      </c>
      <c r="F43" s="270"/>
      <c r="G43" s="269">
        <f>'Gas-isotopes'!F43</f>
        <v>0</v>
      </c>
      <c r="H43" s="270"/>
      <c r="I43" s="269">
        <f>'Gas-isotopes'!G43</f>
        <v>0</v>
      </c>
      <c r="J43" s="270"/>
      <c r="K43" s="269">
        <f>'Gas-isotopes'!H43</f>
        <v>0</v>
      </c>
      <c r="L43" s="270"/>
      <c r="M43" s="269">
        <f>'Gas-isotopes'!I43</f>
        <v>0</v>
      </c>
      <c r="N43" s="270"/>
      <c r="O43" s="269">
        <f>'Gas-isotopes'!J43</f>
        <v>0</v>
      </c>
      <c r="P43" s="270"/>
      <c r="Q43" s="269">
        <f>'Gas-isotopes'!K43</f>
        <v>0</v>
      </c>
      <c r="R43" s="271"/>
      <c r="S43" s="265">
        <f>'Gas-isotopes'!L43</f>
        <v>0</v>
      </c>
    </row>
    <row r="44" spans="1:19" ht="15.75" x14ac:dyDescent="0.25">
      <c r="A44" s="157">
        <v>30</v>
      </c>
      <c r="B44" s="260">
        <f>'Gas-vol%'!B47</f>
        <v>0</v>
      </c>
      <c r="C44" s="269">
        <f>'Gas-isotopes'!C44</f>
        <v>0</v>
      </c>
      <c r="D44" s="270">
        <f>'Gas-isotopes'!D44</f>
        <v>0</v>
      </c>
      <c r="E44" s="269">
        <f>'Gas-isotopes'!E44</f>
        <v>0</v>
      </c>
      <c r="F44" s="270"/>
      <c r="G44" s="269">
        <f>'Gas-isotopes'!F44</f>
        <v>0</v>
      </c>
      <c r="H44" s="270"/>
      <c r="I44" s="269">
        <f>'Gas-isotopes'!G44</f>
        <v>0</v>
      </c>
      <c r="J44" s="270"/>
      <c r="K44" s="269">
        <f>'Gas-isotopes'!H44</f>
        <v>0</v>
      </c>
      <c r="L44" s="270"/>
      <c r="M44" s="269">
        <f>'Gas-isotopes'!I44</f>
        <v>0</v>
      </c>
      <c r="N44" s="270"/>
      <c r="O44" s="269">
        <f>'Gas-isotopes'!J44</f>
        <v>0</v>
      </c>
      <c r="P44" s="270"/>
      <c r="Q44" s="269">
        <f>'Gas-isotopes'!K44</f>
        <v>0</v>
      </c>
      <c r="R44" s="271"/>
      <c r="S44" s="265">
        <f>'Gas-isotopes'!L44</f>
        <v>0</v>
      </c>
    </row>
    <row r="45" spans="1:19" ht="15.75" x14ac:dyDescent="0.25">
      <c r="A45" s="157">
        <v>31</v>
      </c>
      <c r="B45" s="260">
        <f>'Gas-vol%'!B48</f>
        <v>0</v>
      </c>
      <c r="C45" s="269">
        <f>'Gas-isotopes'!C45</f>
        <v>0</v>
      </c>
      <c r="D45" s="270">
        <f>'Gas-isotopes'!D45</f>
        <v>0</v>
      </c>
      <c r="E45" s="269">
        <f>'Gas-isotopes'!E45</f>
        <v>0</v>
      </c>
      <c r="F45" s="270"/>
      <c r="G45" s="269">
        <f>'Gas-isotopes'!F45</f>
        <v>0</v>
      </c>
      <c r="H45" s="270"/>
      <c r="I45" s="269">
        <f>'Gas-isotopes'!G45</f>
        <v>0</v>
      </c>
      <c r="J45" s="270"/>
      <c r="K45" s="269">
        <f>'Gas-isotopes'!H45</f>
        <v>0</v>
      </c>
      <c r="L45" s="270"/>
      <c r="M45" s="269">
        <f>'Gas-isotopes'!I45</f>
        <v>0</v>
      </c>
      <c r="N45" s="270"/>
      <c r="O45" s="269">
        <f>'Gas-isotopes'!J45</f>
        <v>0</v>
      </c>
      <c r="P45" s="270"/>
      <c r="Q45" s="269">
        <f>'Gas-isotopes'!K45</f>
        <v>0</v>
      </c>
      <c r="R45" s="271"/>
      <c r="S45" s="265">
        <f>'Gas-isotopes'!L45</f>
        <v>0</v>
      </c>
    </row>
    <row r="46" spans="1:19" ht="15.75" x14ac:dyDescent="0.25">
      <c r="A46" s="157">
        <v>32</v>
      </c>
      <c r="B46" s="260">
        <f>'Gas-vol%'!B49</f>
        <v>0</v>
      </c>
      <c r="C46" s="269">
        <f>'Gas-isotopes'!C46</f>
        <v>0</v>
      </c>
      <c r="D46" s="270">
        <f>'Gas-isotopes'!D46</f>
        <v>0</v>
      </c>
      <c r="E46" s="269">
        <f>'Gas-isotopes'!E46</f>
        <v>0</v>
      </c>
      <c r="F46" s="270"/>
      <c r="G46" s="269">
        <f>'Gas-isotopes'!F46</f>
        <v>0</v>
      </c>
      <c r="H46" s="270"/>
      <c r="I46" s="269">
        <f>'Gas-isotopes'!G46</f>
        <v>0</v>
      </c>
      <c r="J46" s="270"/>
      <c r="K46" s="269">
        <f>'Gas-isotopes'!H46</f>
        <v>0</v>
      </c>
      <c r="L46" s="270"/>
      <c r="M46" s="269">
        <f>'Gas-isotopes'!I46</f>
        <v>0</v>
      </c>
      <c r="N46" s="270"/>
      <c r="O46" s="269">
        <f>'Gas-isotopes'!J46</f>
        <v>0</v>
      </c>
      <c r="P46" s="270"/>
      <c r="Q46" s="269">
        <f>'Gas-isotopes'!K46</f>
        <v>0</v>
      </c>
      <c r="R46" s="271"/>
      <c r="S46" s="265">
        <f>'Gas-isotopes'!L46</f>
        <v>0</v>
      </c>
    </row>
    <row r="47" spans="1:19" ht="15.75" x14ac:dyDescent="0.25">
      <c r="A47" s="157">
        <v>33</v>
      </c>
      <c r="B47" s="260">
        <f>'Gas-vol%'!B50</f>
        <v>0</v>
      </c>
      <c r="C47" s="269">
        <f>'Gas-isotopes'!C47</f>
        <v>0</v>
      </c>
      <c r="D47" s="270">
        <f>'Gas-isotopes'!D47</f>
        <v>0</v>
      </c>
      <c r="E47" s="269">
        <f>'Gas-isotopes'!E47</f>
        <v>0</v>
      </c>
      <c r="F47" s="270"/>
      <c r="G47" s="269">
        <f>'Gas-isotopes'!F47</f>
        <v>0</v>
      </c>
      <c r="H47" s="270"/>
      <c r="I47" s="269">
        <f>'Gas-isotopes'!G47</f>
        <v>0</v>
      </c>
      <c r="J47" s="270"/>
      <c r="K47" s="269">
        <f>'Gas-isotopes'!H47</f>
        <v>0</v>
      </c>
      <c r="L47" s="270"/>
      <c r="M47" s="269">
        <f>'Gas-isotopes'!I47</f>
        <v>0</v>
      </c>
      <c r="N47" s="270"/>
      <c r="O47" s="269">
        <f>'Gas-isotopes'!J47</f>
        <v>0</v>
      </c>
      <c r="P47" s="270"/>
      <c r="Q47" s="269">
        <f>'Gas-isotopes'!K47</f>
        <v>0</v>
      </c>
      <c r="R47" s="271"/>
      <c r="S47" s="265">
        <f>'Gas-isotopes'!L47</f>
        <v>0</v>
      </c>
    </row>
    <row r="48" spans="1:19" ht="15.75" x14ac:dyDescent="0.25">
      <c r="A48" s="157">
        <v>34</v>
      </c>
      <c r="B48" s="260">
        <f>'Gas-vol%'!B51</f>
        <v>0</v>
      </c>
      <c r="C48" s="269">
        <f>'Gas-isotopes'!C48</f>
        <v>0</v>
      </c>
      <c r="D48" s="270">
        <f>'Gas-isotopes'!D48</f>
        <v>0</v>
      </c>
      <c r="E48" s="269">
        <f>'Gas-isotopes'!E48</f>
        <v>0</v>
      </c>
      <c r="F48" s="270"/>
      <c r="G48" s="269">
        <f>'Gas-isotopes'!F48</f>
        <v>0</v>
      </c>
      <c r="H48" s="270"/>
      <c r="I48" s="269">
        <f>'Gas-isotopes'!G48</f>
        <v>0</v>
      </c>
      <c r="J48" s="270"/>
      <c r="K48" s="269">
        <f>'Gas-isotopes'!H48</f>
        <v>0</v>
      </c>
      <c r="L48" s="270"/>
      <c r="M48" s="269">
        <f>'Gas-isotopes'!I48</f>
        <v>0</v>
      </c>
      <c r="N48" s="270"/>
      <c r="O48" s="269">
        <f>'Gas-isotopes'!J48</f>
        <v>0</v>
      </c>
      <c r="P48" s="270"/>
      <c r="Q48" s="269">
        <f>'Gas-isotopes'!K48</f>
        <v>0</v>
      </c>
      <c r="R48" s="271"/>
      <c r="S48" s="265">
        <f>'Gas-isotopes'!L48</f>
        <v>0</v>
      </c>
    </row>
    <row r="49" spans="1:19" ht="15.75" x14ac:dyDescent="0.25">
      <c r="A49" s="157">
        <v>35</v>
      </c>
      <c r="B49" s="260">
        <f>'Gas-vol%'!B52</f>
        <v>0</v>
      </c>
      <c r="C49" s="269">
        <f>'Gas-isotopes'!C49</f>
        <v>0</v>
      </c>
      <c r="D49" s="270">
        <f>'Gas-isotopes'!D49</f>
        <v>0</v>
      </c>
      <c r="E49" s="269">
        <f>'Gas-isotopes'!E49</f>
        <v>0</v>
      </c>
      <c r="F49" s="270"/>
      <c r="G49" s="269">
        <f>'Gas-isotopes'!F49</f>
        <v>0</v>
      </c>
      <c r="H49" s="270"/>
      <c r="I49" s="269">
        <f>'Gas-isotopes'!G49</f>
        <v>0</v>
      </c>
      <c r="J49" s="270"/>
      <c r="K49" s="269">
        <f>'Gas-isotopes'!H49</f>
        <v>0</v>
      </c>
      <c r="L49" s="270"/>
      <c r="M49" s="269">
        <f>'Gas-isotopes'!I49</f>
        <v>0</v>
      </c>
      <c r="N49" s="270"/>
      <c r="O49" s="269">
        <f>'Gas-isotopes'!J49</f>
        <v>0</v>
      </c>
      <c r="P49" s="270"/>
      <c r="Q49" s="269">
        <f>'Gas-isotopes'!K49</f>
        <v>0</v>
      </c>
      <c r="R49" s="271"/>
      <c r="S49" s="265">
        <f>'Gas-isotopes'!L49</f>
        <v>0</v>
      </c>
    </row>
    <row r="50" spans="1:19" ht="15.75" x14ac:dyDescent="0.25">
      <c r="A50" s="157">
        <v>36</v>
      </c>
      <c r="B50" s="260">
        <f>'Gas-vol%'!B53</f>
        <v>0</v>
      </c>
      <c r="C50" s="269">
        <f>'Gas-isotopes'!C50</f>
        <v>0</v>
      </c>
      <c r="D50" s="270">
        <f>'Gas-isotopes'!D50</f>
        <v>0</v>
      </c>
      <c r="E50" s="269">
        <f>'Gas-isotopes'!E50</f>
        <v>0</v>
      </c>
      <c r="F50" s="270"/>
      <c r="G50" s="269">
        <f>'Gas-isotopes'!F50</f>
        <v>0</v>
      </c>
      <c r="H50" s="270"/>
      <c r="I50" s="269">
        <f>'Gas-isotopes'!G50</f>
        <v>0</v>
      </c>
      <c r="J50" s="270"/>
      <c r="K50" s="269">
        <f>'Gas-isotopes'!H50</f>
        <v>0</v>
      </c>
      <c r="L50" s="270"/>
      <c r="M50" s="269">
        <f>'Gas-isotopes'!I50</f>
        <v>0</v>
      </c>
      <c r="N50" s="270"/>
      <c r="O50" s="269">
        <f>'Gas-isotopes'!J50</f>
        <v>0</v>
      </c>
      <c r="P50" s="270"/>
      <c r="Q50" s="269">
        <f>'Gas-isotopes'!K50</f>
        <v>0</v>
      </c>
      <c r="R50" s="271"/>
      <c r="S50" s="265">
        <f>'Gas-isotopes'!L50</f>
        <v>0</v>
      </c>
    </row>
    <row r="51" spans="1:19" ht="15.75" x14ac:dyDescent="0.25">
      <c r="A51" s="157">
        <v>37</v>
      </c>
      <c r="B51" s="260">
        <f>'Gas-vol%'!B54</f>
        <v>0</v>
      </c>
      <c r="C51" s="269">
        <f>'Gas-isotopes'!C51</f>
        <v>0</v>
      </c>
      <c r="D51" s="270">
        <f>'Gas-isotopes'!D51</f>
        <v>0</v>
      </c>
      <c r="E51" s="269">
        <f>'Gas-isotopes'!E51</f>
        <v>0</v>
      </c>
      <c r="F51" s="270"/>
      <c r="G51" s="269">
        <f>'Gas-isotopes'!F51</f>
        <v>0</v>
      </c>
      <c r="H51" s="270"/>
      <c r="I51" s="269">
        <f>'Gas-isotopes'!G51</f>
        <v>0</v>
      </c>
      <c r="J51" s="270"/>
      <c r="K51" s="269">
        <f>'Gas-isotopes'!H51</f>
        <v>0</v>
      </c>
      <c r="L51" s="270"/>
      <c r="M51" s="269">
        <f>'Gas-isotopes'!I51</f>
        <v>0</v>
      </c>
      <c r="N51" s="270"/>
      <c r="O51" s="269">
        <f>'Gas-isotopes'!J51</f>
        <v>0</v>
      </c>
      <c r="P51" s="270"/>
      <c r="Q51" s="269">
        <f>'Gas-isotopes'!K51</f>
        <v>0</v>
      </c>
      <c r="R51" s="271"/>
      <c r="S51" s="265">
        <f>'Gas-isotopes'!L51</f>
        <v>0</v>
      </c>
    </row>
    <row r="52" spans="1:19" ht="15.75" x14ac:dyDescent="0.25">
      <c r="A52" s="157">
        <v>38</v>
      </c>
      <c r="B52" s="260">
        <f>'Gas-vol%'!B55</f>
        <v>0</v>
      </c>
      <c r="C52" s="269">
        <f>'Gas-isotopes'!C52</f>
        <v>0</v>
      </c>
      <c r="D52" s="270">
        <f>'Gas-isotopes'!D52</f>
        <v>0</v>
      </c>
      <c r="E52" s="269">
        <f>'Gas-isotopes'!E52</f>
        <v>0</v>
      </c>
      <c r="F52" s="270"/>
      <c r="G52" s="269">
        <f>'Gas-isotopes'!F52</f>
        <v>0</v>
      </c>
      <c r="H52" s="270"/>
      <c r="I52" s="269">
        <f>'Gas-isotopes'!G52</f>
        <v>0</v>
      </c>
      <c r="J52" s="270"/>
      <c r="K52" s="269">
        <f>'Gas-isotopes'!H52</f>
        <v>0</v>
      </c>
      <c r="L52" s="270"/>
      <c r="M52" s="269">
        <f>'Gas-isotopes'!I52</f>
        <v>0</v>
      </c>
      <c r="N52" s="270"/>
      <c r="O52" s="269">
        <f>'Gas-isotopes'!J52</f>
        <v>0</v>
      </c>
      <c r="P52" s="270"/>
      <c r="Q52" s="269">
        <f>'Gas-isotopes'!K52</f>
        <v>0</v>
      </c>
      <c r="R52" s="271"/>
      <c r="S52" s="265">
        <f>'Gas-isotopes'!L52</f>
        <v>0</v>
      </c>
    </row>
    <row r="53" spans="1:19" ht="15.75" x14ac:dyDescent="0.25">
      <c r="A53" s="157">
        <v>39</v>
      </c>
      <c r="B53" s="260">
        <f>'Gas-vol%'!B56</f>
        <v>0</v>
      </c>
      <c r="C53" s="269">
        <f>'Gas-isotopes'!C53</f>
        <v>0</v>
      </c>
      <c r="D53" s="270">
        <f>'Gas-isotopes'!D53</f>
        <v>0</v>
      </c>
      <c r="E53" s="269">
        <f>'Gas-isotopes'!E53</f>
        <v>0</v>
      </c>
      <c r="F53" s="270"/>
      <c r="G53" s="269">
        <f>'Gas-isotopes'!F53</f>
        <v>0</v>
      </c>
      <c r="H53" s="270"/>
      <c r="I53" s="269">
        <f>'Gas-isotopes'!G53</f>
        <v>0</v>
      </c>
      <c r="J53" s="270"/>
      <c r="K53" s="269">
        <f>'Gas-isotopes'!H53</f>
        <v>0</v>
      </c>
      <c r="L53" s="270"/>
      <c r="M53" s="269">
        <f>'Gas-isotopes'!I53</f>
        <v>0</v>
      </c>
      <c r="N53" s="270"/>
      <c r="O53" s="269">
        <f>'Gas-isotopes'!J53</f>
        <v>0</v>
      </c>
      <c r="P53" s="270"/>
      <c r="Q53" s="269">
        <f>'Gas-isotopes'!K53</f>
        <v>0</v>
      </c>
      <c r="R53" s="271"/>
      <c r="S53" s="265">
        <f>'Gas-isotopes'!L53</f>
        <v>0</v>
      </c>
    </row>
    <row r="54" spans="1:19" ht="15.75" x14ac:dyDescent="0.25">
      <c r="A54" s="157">
        <v>40</v>
      </c>
      <c r="B54" s="260">
        <f>'Gas-vol%'!B57</f>
        <v>0</v>
      </c>
      <c r="C54" s="269">
        <f>'Gas-isotopes'!C54</f>
        <v>0</v>
      </c>
      <c r="D54" s="270">
        <f>'Gas-isotopes'!D54</f>
        <v>0</v>
      </c>
      <c r="E54" s="269">
        <f>'Gas-isotopes'!E54</f>
        <v>0</v>
      </c>
      <c r="F54" s="270"/>
      <c r="G54" s="269">
        <f>'Gas-isotopes'!F54</f>
        <v>0</v>
      </c>
      <c r="H54" s="270"/>
      <c r="I54" s="269">
        <f>'Gas-isotopes'!G54</f>
        <v>0</v>
      </c>
      <c r="J54" s="270"/>
      <c r="K54" s="269">
        <f>'Gas-isotopes'!H54</f>
        <v>0</v>
      </c>
      <c r="L54" s="270"/>
      <c r="M54" s="269">
        <f>'Gas-isotopes'!I54</f>
        <v>0</v>
      </c>
      <c r="N54" s="270"/>
      <c r="O54" s="269">
        <f>'Gas-isotopes'!J54</f>
        <v>0</v>
      </c>
      <c r="P54" s="270"/>
      <c r="Q54" s="269">
        <f>'Gas-isotopes'!K54</f>
        <v>0</v>
      </c>
      <c r="R54" s="271"/>
      <c r="S54" s="265">
        <f>'Gas-isotopes'!L54</f>
        <v>0</v>
      </c>
    </row>
    <row r="55" spans="1:19" ht="15.75" x14ac:dyDescent="0.25">
      <c r="A55" s="157">
        <v>41</v>
      </c>
      <c r="B55" s="260">
        <f>'Gas-vol%'!B58</f>
        <v>0</v>
      </c>
      <c r="C55" s="269">
        <f>'Gas-isotopes'!C55</f>
        <v>0</v>
      </c>
      <c r="D55" s="270">
        <f>'Gas-isotopes'!D55</f>
        <v>0</v>
      </c>
      <c r="E55" s="269">
        <f>'Gas-isotopes'!E55</f>
        <v>0</v>
      </c>
      <c r="F55" s="270"/>
      <c r="G55" s="269">
        <f>'Gas-isotopes'!F55</f>
        <v>0</v>
      </c>
      <c r="H55" s="270"/>
      <c r="I55" s="269">
        <f>'Gas-isotopes'!G55</f>
        <v>0</v>
      </c>
      <c r="J55" s="270"/>
      <c r="K55" s="269">
        <f>'Gas-isotopes'!H55</f>
        <v>0</v>
      </c>
      <c r="L55" s="270"/>
      <c r="M55" s="269">
        <f>'Gas-isotopes'!I55</f>
        <v>0</v>
      </c>
      <c r="N55" s="270"/>
      <c r="O55" s="269">
        <f>'Gas-isotopes'!J55</f>
        <v>0</v>
      </c>
      <c r="P55" s="270"/>
      <c r="Q55" s="269">
        <f>'Gas-isotopes'!K55</f>
        <v>0</v>
      </c>
      <c r="R55" s="271"/>
      <c r="S55" s="265">
        <f>'Gas-isotopes'!L55</f>
        <v>0</v>
      </c>
    </row>
    <row r="56" spans="1:19" ht="15.75" x14ac:dyDescent="0.25">
      <c r="A56" s="157">
        <v>42</v>
      </c>
      <c r="B56" s="260">
        <f>'Gas-vol%'!B59</f>
        <v>0</v>
      </c>
      <c r="C56" s="269">
        <f>'Gas-isotopes'!C56</f>
        <v>0</v>
      </c>
      <c r="D56" s="270">
        <f>'Gas-isotopes'!D56</f>
        <v>0</v>
      </c>
      <c r="E56" s="269">
        <f>'Gas-isotopes'!E56</f>
        <v>0</v>
      </c>
      <c r="F56" s="270"/>
      <c r="G56" s="269">
        <f>'Gas-isotopes'!F56</f>
        <v>0</v>
      </c>
      <c r="H56" s="270"/>
      <c r="I56" s="269">
        <f>'Gas-isotopes'!G56</f>
        <v>0</v>
      </c>
      <c r="J56" s="270"/>
      <c r="K56" s="269">
        <f>'Gas-isotopes'!H56</f>
        <v>0</v>
      </c>
      <c r="L56" s="270"/>
      <c r="M56" s="269">
        <f>'Gas-isotopes'!I56</f>
        <v>0</v>
      </c>
      <c r="N56" s="270"/>
      <c r="O56" s="269">
        <f>'Gas-isotopes'!J56</f>
        <v>0</v>
      </c>
      <c r="P56" s="270"/>
      <c r="Q56" s="269">
        <f>'Gas-isotopes'!K56</f>
        <v>0</v>
      </c>
      <c r="R56" s="271"/>
      <c r="S56" s="265">
        <f>'Gas-isotopes'!L56</f>
        <v>0</v>
      </c>
    </row>
    <row r="57" spans="1:19" ht="15.75" x14ac:dyDescent="0.25">
      <c r="A57" s="157">
        <v>43</v>
      </c>
      <c r="B57" s="260">
        <f>'Gas-vol%'!B60</f>
        <v>0</v>
      </c>
      <c r="C57" s="269">
        <f>'Gas-isotopes'!C57</f>
        <v>0</v>
      </c>
      <c r="D57" s="270">
        <f>'Gas-isotopes'!D57</f>
        <v>0</v>
      </c>
      <c r="E57" s="269">
        <f>'Gas-isotopes'!E57</f>
        <v>0</v>
      </c>
      <c r="F57" s="270"/>
      <c r="G57" s="269">
        <f>'Gas-isotopes'!F57</f>
        <v>0</v>
      </c>
      <c r="H57" s="270"/>
      <c r="I57" s="269">
        <f>'Gas-isotopes'!G57</f>
        <v>0</v>
      </c>
      <c r="J57" s="270"/>
      <c r="K57" s="269">
        <f>'Gas-isotopes'!H57</f>
        <v>0</v>
      </c>
      <c r="L57" s="270"/>
      <c r="M57" s="269">
        <f>'Gas-isotopes'!I57</f>
        <v>0</v>
      </c>
      <c r="N57" s="270"/>
      <c r="O57" s="269">
        <f>'Gas-isotopes'!J57</f>
        <v>0</v>
      </c>
      <c r="P57" s="270"/>
      <c r="Q57" s="269">
        <f>'Gas-isotopes'!K57</f>
        <v>0</v>
      </c>
      <c r="R57" s="271"/>
      <c r="S57" s="265">
        <f>'Gas-isotopes'!L57</f>
        <v>0</v>
      </c>
    </row>
    <row r="58" spans="1:19" ht="15.75" x14ac:dyDescent="0.25">
      <c r="A58" s="157">
        <v>44</v>
      </c>
      <c r="B58" s="260">
        <f>'Gas-vol%'!B61</f>
        <v>0</v>
      </c>
      <c r="C58" s="269">
        <f>'Gas-isotopes'!C58</f>
        <v>0</v>
      </c>
      <c r="D58" s="270">
        <f>'Gas-isotopes'!D58</f>
        <v>0</v>
      </c>
      <c r="E58" s="269">
        <f>'Gas-isotopes'!E58</f>
        <v>0</v>
      </c>
      <c r="F58" s="270"/>
      <c r="G58" s="269">
        <f>'Gas-isotopes'!F58</f>
        <v>0</v>
      </c>
      <c r="H58" s="270"/>
      <c r="I58" s="269">
        <f>'Gas-isotopes'!G58</f>
        <v>0</v>
      </c>
      <c r="J58" s="270"/>
      <c r="K58" s="269">
        <f>'Gas-isotopes'!H58</f>
        <v>0</v>
      </c>
      <c r="L58" s="270"/>
      <c r="M58" s="269">
        <f>'Gas-isotopes'!I58</f>
        <v>0</v>
      </c>
      <c r="N58" s="270"/>
      <c r="O58" s="269">
        <f>'Gas-isotopes'!J58</f>
        <v>0</v>
      </c>
      <c r="P58" s="270"/>
      <c r="Q58" s="269">
        <f>'Gas-isotopes'!K58</f>
        <v>0</v>
      </c>
      <c r="R58" s="271"/>
      <c r="S58" s="265">
        <f>'Gas-isotopes'!L58</f>
        <v>0</v>
      </c>
    </row>
    <row r="59" spans="1:19" ht="15.75" x14ac:dyDescent="0.25">
      <c r="A59" s="157">
        <v>45</v>
      </c>
      <c r="B59" s="260">
        <f>'Gas-vol%'!B62</f>
        <v>0</v>
      </c>
      <c r="C59" s="269">
        <f>'Gas-isotopes'!C59</f>
        <v>0</v>
      </c>
      <c r="D59" s="270">
        <f>'Gas-isotopes'!D59</f>
        <v>0</v>
      </c>
      <c r="E59" s="269">
        <f>'Gas-isotopes'!E59</f>
        <v>0</v>
      </c>
      <c r="F59" s="270"/>
      <c r="G59" s="269">
        <f>'Gas-isotopes'!F59</f>
        <v>0</v>
      </c>
      <c r="H59" s="270"/>
      <c r="I59" s="269">
        <f>'Gas-isotopes'!G59</f>
        <v>0</v>
      </c>
      <c r="J59" s="270"/>
      <c r="K59" s="269">
        <f>'Gas-isotopes'!H59</f>
        <v>0</v>
      </c>
      <c r="L59" s="270"/>
      <c r="M59" s="269">
        <f>'Gas-isotopes'!I59</f>
        <v>0</v>
      </c>
      <c r="N59" s="270"/>
      <c r="O59" s="269">
        <f>'Gas-isotopes'!J59</f>
        <v>0</v>
      </c>
      <c r="P59" s="270"/>
      <c r="Q59" s="269">
        <f>'Gas-isotopes'!K59</f>
        <v>0</v>
      </c>
      <c r="R59" s="271"/>
      <c r="S59" s="265">
        <f>'Gas-isotopes'!L59</f>
        <v>0</v>
      </c>
    </row>
    <row r="60" spans="1:19" ht="15.75" x14ac:dyDescent="0.25">
      <c r="A60" s="157">
        <v>46</v>
      </c>
      <c r="B60" s="260">
        <f>'Gas-vol%'!B63</f>
        <v>0</v>
      </c>
      <c r="C60" s="269">
        <f>'Gas-isotopes'!C60</f>
        <v>0</v>
      </c>
      <c r="D60" s="270">
        <f>'Gas-isotopes'!D60</f>
        <v>0</v>
      </c>
      <c r="E60" s="269">
        <f>'Gas-isotopes'!E60</f>
        <v>0</v>
      </c>
      <c r="F60" s="270"/>
      <c r="G60" s="269">
        <f>'Gas-isotopes'!F60</f>
        <v>0</v>
      </c>
      <c r="H60" s="270"/>
      <c r="I60" s="269">
        <f>'Gas-isotopes'!G60</f>
        <v>0</v>
      </c>
      <c r="J60" s="270"/>
      <c r="K60" s="269">
        <f>'Gas-isotopes'!H60</f>
        <v>0</v>
      </c>
      <c r="L60" s="270"/>
      <c r="M60" s="269">
        <f>'Gas-isotopes'!I60</f>
        <v>0</v>
      </c>
      <c r="N60" s="270"/>
      <c r="O60" s="269">
        <f>'Gas-isotopes'!J60</f>
        <v>0</v>
      </c>
      <c r="P60" s="270"/>
      <c r="Q60" s="269">
        <f>'Gas-isotopes'!K60</f>
        <v>0</v>
      </c>
      <c r="R60" s="271"/>
      <c r="S60" s="265">
        <f>'Gas-isotopes'!L60</f>
        <v>0</v>
      </c>
    </row>
    <row r="61" spans="1:19" ht="15.75" x14ac:dyDescent="0.25">
      <c r="A61" s="157">
        <v>47</v>
      </c>
      <c r="B61" s="260">
        <f>'Gas-vol%'!B64</f>
        <v>0</v>
      </c>
      <c r="C61" s="269">
        <f>'Gas-isotopes'!C61</f>
        <v>0</v>
      </c>
      <c r="D61" s="270">
        <f>'Gas-isotopes'!D61</f>
        <v>0</v>
      </c>
      <c r="E61" s="269">
        <f>'Gas-isotopes'!E61</f>
        <v>0</v>
      </c>
      <c r="F61" s="270"/>
      <c r="G61" s="269">
        <f>'Gas-isotopes'!F61</f>
        <v>0</v>
      </c>
      <c r="H61" s="270"/>
      <c r="I61" s="269">
        <f>'Gas-isotopes'!G61</f>
        <v>0</v>
      </c>
      <c r="J61" s="270"/>
      <c r="K61" s="269">
        <f>'Gas-isotopes'!H61</f>
        <v>0</v>
      </c>
      <c r="L61" s="270"/>
      <c r="M61" s="269">
        <f>'Gas-isotopes'!I61</f>
        <v>0</v>
      </c>
      <c r="N61" s="270"/>
      <c r="O61" s="269">
        <f>'Gas-isotopes'!J61</f>
        <v>0</v>
      </c>
      <c r="P61" s="270"/>
      <c r="Q61" s="269">
        <f>'Gas-isotopes'!K61</f>
        <v>0</v>
      </c>
      <c r="R61" s="271"/>
      <c r="S61" s="265">
        <f>'Gas-isotopes'!L61</f>
        <v>0</v>
      </c>
    </row>
    <row r="62" spans="1:19" ht="15.75" x14ac:dyDescent="0.25">
      <c r="A62" s="157">
        <v>48</v>
      </c>
      <c r="B62" s="260">
        <f>'Gas-vol%'!B65</f>
        <v>0</v>
      </c>
      <c r="C62" s="269">
        <f>'Gas-isotopes'!C62</f>
        <v>0</v>
      </c>
      <c r="D62" s="270">
        <f>'Gas-isotopes'!D62</f>
        <v>0</v>
      </c>
      <c r="E62" s="269">
        <f>'Gas-isotopes'!E62</f>
        <v>0</v>
      </c>
      <c r="F62" s="270"/>
      <c r="G62" s="269">
        <f>'Gas-isotopes'!F62</f>
        <v>0</v>
      </c>
      <c r="H62" s="270"/>
      <c r="I62" s="269">
        <f>'Gas-isotopes'!G62</f>
        <v>0</v>
      </c>
      <c r="J62" s="270"/>
      <c r="K62" s="269">
        <f>'Gas-isotopes'!H62</f>
        <v>0</v>
      </c>
      <c r="L62" s="270"/>
      <c r="M62" s="269">
        <f>'Gas-isotopes'!I62</f>
        <v>0</v>
      </c>
      <c r="N62" s="270"/>
      <c r="O62" s="269">
        <f>'Gas-isotopes'!J62</f>
        <v>0</v>
      </c>
      <c r="P62" s="270"/>
      <c r="Q62" s="269">
        <f>'Gas-isotopes'!K62</f>
        <v>0</v>
      </c>
      <c r="R62" s="271"/>
      <c r="S62" s="265">
        <f>'Gas-isotopes'!L62</f>
        <v>0</v>
      </c>
    </row>
    <row r="63" spans="1:19" ht="15.75" x14ac:dyDescent="0.25">
      <c r="A63" s="157">
        <v>49</v>
      </c>
      <c r="B63" s="260">
        <f>'Gas-vol%'!B66</f>
        <v>0</v>
      </c>
      <c r="C63" s="269">
        <f>'Gas-isotopes'!C63</f>
        <v>0</v>
      </c>
      <c r="D63" s="270">
        <f>'Gas-isotopes'!D63</f>
        <v>0</v>
      </c>
      <c r="E63" s="269">
        <f>'Gas-isotopes'!E63</f>
        <v>0</v>
      </c>
      <c r="F63" s="270"/>
      <c r="G63" s="269">
        <f>'Gas-isotopes'!F63</f>
        <v>0</v>
      </c>
      <c r="H63" s="270"/>
      <c r="I63" s="269">
        <f>'Gas-isotopes'!G63</f>
        <v>0</v>
      </c>
      <c r="J63" s="270"/>
      <c r="K63" s="269">
        <f>'Gas-isotopes'!H63</f>
        <v>0</v>
      </c>
      <c r="L63" s="270"/>
      <c r="M63" s="269">
        <f>'Gas-isotopes'!I63</f>
        <v>0</v>
      </c>
      <c r="N63" s="270"/>
      <c r="O63" s="269">
        <f>'Gas-isotopes'!J63</f>
        <v>0</v>
      </c>
      <c r="P63" s="270"/>
      <c r="Q63" s="269">
        <f>'Gas-isotopes'!K63</f>
        <v>0</v>
      </c>
      <c r="R63" s="271"/>
      <c r="S63" s="265">
        <f>'Gas-isotopes'!L63</f>
        <v>0</v>
      </c>
    </row>
    <row r="64" spans="1:19" ht="15.75" x14ac:dyDescent="0.25">
      <c r="A64" s="157">
        <v>50</v>
      </c>
      <c r="B64" s="260">
        <f>'Gas-vol%'!B67</f>
        <v>0</v>
      </c>
      <c r="C64" s="269">
        <f>'Gas-isotopes'!C64</f>
        <v>0</v>
      </c>
      <c r="D64" s="270">
        <f>'Gas-isotopes'!D64</f>
        <v>0</v>
      </c>
      <c r="E64" s="269">
        <f>'Gas-isotopes'!E64</f>
        <v>0</v>
      </c>
      <c r="F64" s="270"/>
      <c r="G64" s="269">
        <f>'Gas-isotopes'!F64</f>
        <v>0</v>
      </c>
      <c r="H64" s="270"/>
      <c r="I64" s="269">
        <f>'Gas-isotopes'!G64</f>
        <v>0</v>
      </c>
      <c r="J64" s="270"/>
      <c r="K64" s="269">
        <f>'Gas-isotopes'!H64</f>
        <v>0</v>
      </c>
      <c r="L64" s="270"/>
      <c r="M64" s="269">
        <f>'Gas-isotopes'!I64</f>
        <v>0</v>
      </c>
      <c r="N64" s="270"/>
      <c r="O64" s="269">
        <f>'Gas-isotopes'!J64</f>
        <v>0</v>
      </c>
      <c r="P64" s="270"/>
      <c r="Q64" s="269">
        <f>'Gas-isotopes'!K64</f>
        <v>0</v>
      </c>
      <c r="R64" s="271"/>
      <c r="S64" s="265">
        <f>'Gas-isotopes'!L64</f>
        <v>0</v>
      </c>
    </row>
    <row r="65" spans="1:19" ht="15.75" x14ac:dyDescent="0.25">
      <c r="A65" s="157">
        <v>51</v>
      </c>
      <c r="B65" s="260">
        <f>'Gas-vol%'!B68</f>
        <v>0</v>
      </c>
      <c r="C65" s="269">
        <f>'Gas-isotopes'!C65</f>
        <v>0</v>
      </c>
      <c r="D65" s="270">
        <f>'Gas-isotopes'!D65</f>
        <v>0</v>
      </c>
      <c r="E65" s="269">
        <f>'Gas-isotopes'!E65</f>
        <v>0</v>
      </c>
      <c r="F65" s="270"/>
      <c r="G65" s="269">
        <f>'Gas-isotopes'!F65</f>
        <v>0</v>
      </c>
      <c r="H65" s="270"/>
      <c r="I65" s="269">
        <f>'Gas-isotopes'!G65</f>
        <v>0</v>
      </c>
      <c r="J65" s="270"/>
      <c r="K65" s="269">
        <f>'Gas-isotopes'!H65</f>
        <v>0</v>
      </c>
      <c r="L65" s="270"/>
      <c r="M65" s="269">
        <f>'Gas-isotopes'!I65</f>
        <v>0</v>
      </c>
      <c r="N65" s="270"/>
      <c r="O65" s="269">
        <f>'Gas-isotopes'!J65</f>
        <v>0</v>
      </c>
      <c r="P65" s="270"/>
      <c r="Q65" s="269">
        <f>'Gas-isotopes'!K65</f>
        <v>0</v>
      </c>
      <c r="R65" s="271"/>
      <c r="S65" s="265">
        <f>'Gas-isotopes'!L65</f>
        <v>0</v>
      </c>
    </row>
    <row r="66" spans="1:19" ht="15.75" x14ac:dyDescent="0.25">
      <c r="A66" s="157">
        <v>52</v>
      </c>
      <c r="B66" s="260">
        <f>'Gas-vol%'!B69</f>
        <v>0</v>
      </c>
      <c r="C66" s="269">
        <f>'Gas-isotopes'!C66</f>
        <v>0</v>
      </c>
      <c r="D66" s="270">
        <f>'Gas-isotopes'!D66</f>
        <v>0</v>
      </c>
      <c r="E66" s="269">
        <f>'Gas-isotopes'!E66</f>
        <v>0</v>
      </c>
      <c r="F66" s="270"/>
      <c r="G66" s="269">
        <f>'Gas-isotopes'!F66</f>
        <v>0</v>
      </c>
      <c r="H66" s="270"/>
      <c r="I66" s="269">
        <f>'Gas-isotopes'!G66</f>
        <v>0</v>
      </c>
      <c r="J66" s="270"/>
      <c r="K66" s="269">
        <f>'Gas-isotopes'!H66</f>
        <v>0</v>
      </c>
      <c r="L66" s="270"/>
      <c r="M66" s="269">
        <f>'Gas-isotopes'!I66</f>
        <v>0</v>
      </c>
      <c r="N66" s="270"/>
      <c r="O66" s="269">
        <f>'Gas-isotopes'!J66</f>
        <v>0</v>
      </c>
      <c r="P66" s="270"/>
      <c r="Q66" s="269">
        <f>'Gas-isotopes'!K66</f>
        <v>0</v>
      </c>
      <c r="R66" s="271"/>
      <c r="S66" s="265">
        <f>'Gas-isotopes'!L66</f>
        <v>0</v>
      </c>
    </row>
    <row r="67" spans="1:19" ht="15.75" x14ac:dyDescent="0.25">
      <c r="A67" s="157">
        <v>53</v>
      </c>
      <c r="B67" s="260">
        <f>'Gas-vol%'!B70</f>
        <v>0</v>
      </c>
      <c r="C67" s="269">
        <f>'Gas-isotopes'!C67</f>
        <v>0</v>
      </c>
      <c r="D67" s="270">
        <f>'Gas-isotopes'!D67</f>
        <v>0</v>
      </c>
      <c r="E67" s="269">
        <f>'Gas-isotopes'!E67</f>
        <v>0</v>
      </c>
      <c r="F67" s="270"/>
      <c r="G67" s="269">
        <f>'Gas-isotopes'!F67</f>
        <v>0</v>
      </c>
      <c r="H67" s="270"/>
      <c r="I67" s="269">
        <f>'Gas-isotopes'!G67</f>
        <v>0</v>
      </c>
      <c r="J67" s="270"/>
      <c r="K67" s="269">
        <f>'Gas-isotopes'!H67</f>
        <v>0</v>
      </c>
      <c r="L67" s="270"/>
      <c r="M67" s="269">
        <f>'Gas-isotopes'!I67</f>
        <v>0</v>
      </c>
      <c r="N67" s="270"/>
      <c r="O67" s="269">
        <f>'Gas-isotopes'!J67</f>
        <v>0</v>
      </c>
      <c r="P67" s="270"/>
      <c r="Q67" s="269">
        <f>'Gas-isotopes'!K67</f>
        <v>0</v>
      </c>
      <c r="R67" s="271"/>
      <c r="S67" s="265">
        <f>'Gas-isotopes'!L67</f>
        <v>0</v>
      </c>
    </row>
    <row r="68" spans="1:19" ht="15.75" x14ac:dyDescent="0.25">
      <c r="A68" s="157">
        <v>54</v>
      </c>
      <c r="B68" s="260">
        <f>'Gas-vol%'!B71</f>
        <v>0</v>
      </c>
      <c r="C68" s="269">
        <f>'Gas-isotopes'!C68</f>
        <v>0</v>
      </c>
      <c r="D68" s="270">
        <f>'Gas-isotopes'!D68</f>
        <v>0</v>
      </c>
      <c r="E68" s="269">
        <f>'Gas-isotopes'!E68</f>
        <v>0</v>
      </c>
      <c r="F68" s="270"/>
      <c r="G68" s="269">
        <f>'Gas-isotopes'!F68</f>
        <v>0</v>
      </c>
      <c r="H68" s="270"/>
      <c r="I68" s="269">
        <f>'Gas-isotopes'!G68</f>
        <v>0</v>
      </c>
      <c r="J68" s="270"/>
      <c r="K68" s="269">
        <f>'Gas-isotopes'!H68</f>
        <v>0</v>
      </c>
      <c r="L68" s="270"/>
      <c r="M68" s="269">
        <f>'Gas-isotopes'!I68</f>
        <v>0</v>
      </c>
      <c r="N68" s="270"/>
      <c r="O68" s="269">
        <f>'Gas-isotopes'!J68</f>
        <v>0</v>
      </c>
      <c r="P68" s="270"/>
      <c r="Q68" s="269">
        <f>'Gas-isotopes'!K68</f>
        <v>0</v>
      </c>
      <c r="R68" s="271"/>
      <c r="S68" s="265">
        <f>'Gas-isotopes'!L68</f>
        <v>0</v>
      </c>
    </row>
    <row r="69" spans="1:19" ht="15.75" x14ac:dyDescent="0.25">
      <c r="A69" s="157">
        <v>55</v>
      </c>
      <c r="B69" s="260">
        <f>'Gas-vol%'!B72</f>
        <v>0</v>
      </c>
      <c r="C69" s="269">
        <f>'Gas-isotopes'!C69</f>
        <v>0</v>
      </c>
      <c r="D69" s="270">
        <f>'Gas-isotopes'!D69</f>
        <v>0</v>
      </c>
      <c r="E69" s="269">
        <f>'Gas-isotopes'!E69</f>
        <v>0</v>
      </c>
      <c r="F69" s="270"/>
      <c r="G69" s="269">
        <f>'Gas-isotopes'!F69</f>
        <v>0</v>
      </c>
      <c r="H69" s="270"/>
      <c r="I69" s="269">
        <f>'Gas-isotopes'!G69</f>
        <v>0</v>
      </c>
      <c r="J69" s="270"/>
      <c r="K69" s="269">
        <f>'Gas-isotopes'!H69</f>
        <v>0</v>
      </c>
      <c r="L69" s="270"/>
      <c r="M69" s="269">
        <f>'Gas-isotopes'!I69</f>
        <v>0</v>
      </c>
      <c r="N69" s="270"/>
      <c r="O69" s="269">
        <f>'Gas-isotopes'!J69</f>
        <v>0</v>
      </c>
      <c r="P69" s="270"/>
      <c r="Q69" s="269">
        <f>'Gas-isotopes'!K69</f>
        <v>0</v>
      </c>
      <c r="R69" s="271"/>
      <c r="S69" s="265">
        <f>'Gas-isotopes'!L69</f>
        <v>0</v>
      </c>
    </row>
    <row r="70" spans="1:19" ht="15.75" x14ac:dyDescent="0.25">
      <c r="A70" s="157">
        <v>56</v>
      </c>
      <c r="B70" s="260">
        <f>'Gas-vol%'!B73</f>
        <v>0</v>
      </c>
      <c r="C70" s="269">
        <f>'Gas-isotopes'!C70</f>
        <v>0</v>
      </c>
      <c r="D70" s="270">
        <f>'Gas-isotopes'!D70</f>
        <v>0</v>
      </c>
      <c r="E70" s="269">
        <f>'Gas-isotopes'!E70</f>
        <v>0</v>
      </c>
      <c r="F70" s="270"/>
      <c r="G70" s="269">
        <f>'Gas-isotopes'!F70</f>
        <v>0</v>
      </c>
      <c r="H70" s="270"/>
      <c r="I70" s="269">
        <f>'Gas-isotopes'!G70</f>
        <v>0</v>
      </c>
      <c r="J70" s="270"/>
      <c r="K70" s="269">
        <f>'Gas-isotopes'!H70</f>
        <v>0</v>
      </c>
      <c r="L70" s="270"/>
      <c r="M70" s="269">
        <f>'Gas-isotopes'!I70</f>
        <v>0</v>
      </c>
      <c r="N70" s="270"/>
      <c r="O70" s="269">
        <f>'Gas-isotopes'!J70</f>
        <v>0</v>
      </c>
      <c r="P70" s="270"/>
      <c r="Q70" s="269">
        <f>'Gas-isotopes'!K70</f>
        <v>0</v>
      </c>
      <c r="R70" s="271"/>
      <c r="S70" s="265">
        <f>'Gas-isotopes'!L70</f>
        <v>0</v>
      </c>
    </row>
    <row r="71" spans="1:19" ht="15.75" x14ac:dyDescent="0.25">
      <c r="A71" s="157">
        <v>57</v>
      </c>
      <c r="B71" s="260">
        <f>'Gas-vol%'!B74</f>
        <v>0</v>
      </c>
      <c r="C71" s="269">
        <f>'Gas-isotopes'!C71</f>
        <v>0</v>
      </c>
      <c r="D71" s="270">
        <f>'Gas-isotopes'!D71</f>
        <v>0</v>
      </c>
      <c r="E71" s="269">
        <f>'Gas-isotopes'!E71</f>
        <v>0</v>
      </c>
      <c r="F71" s="270"/>
      <c r="G71" s="269">
        <f>'Gas-isotopes'!F71</f>
        <v>0</v>
      </c>
      <c r="H71" s="270"/>
      <c r="I71" s="269">
        <f>'Gas-isotopes'!G71</f>
        <v>0</v>
      </c>
      <c r="J71" s="270"/>
      <c r="K71" s="269">
        <f>'Gas-isotopes'!H71</f>
        <v>0</v>
      </c>
      <c r="L71" s="270"/>
      <c r="M71" s="269">
        <f>'Gas-isotopes'!I71</f>
        <v>0</v>
      </c>
      <c r="N71" s="270"/>
      <c r="O71" s="269">
        <f>'Gas-isotopes'!J71</f>
        <v>0</v>
      </c>
      <c r="P71" s="270"/>
      <c r="Q71" s="269">
        <f>'Gas-isotopes'!K71</f>
        <v>0</v>
      </c>
      <c r="R71" s="271"/>
      <c r="S71" s="265">
        <f>'Gas-isotopes'!L71</f>
        <v>0</v>
      </c>
    </row>
    <row r="72" spans="1:19" ht="15.75" x14ac:dyDescent="0.25">
      <c r="A72" s="157">
        <v>58</v>
      </c>
      <c r="B72" s="260">
        <f>'Gas-vol%'!B75</f>
        <v>0</v>
      </c>
      <c r="C72" s="269">
        <f>'Gas-isotopes'!C72</f>
        <v>0</v>
      </c>
      <c r="D72" s="270">
        <f>'Gas-isotopes'!D72</f>
        <v>0</v>
      </c>
      <c r="E72" s="269">
        <f>'Gas-isotopes'!E72</f>
        <v>0</v>
      </c>
      <c r="F72" s="270"/>
      <c r="G72" s="269">
        <f>'Gas-isotopes'!F72</f>
        <v>0</v>
      </c>
      <c r="H72" s="270"/>
      <c r="I72" s="269">
        <f>'Gas-isotopes'!G72</f>
        <v>0</v>
      </c>
      <c r="J72" s="270"/>
      <c r="K72" s="269">
        <f>'Gas-isotopes'!H72</f>
        <v>0</v>
      </c>
      <c r="L72" s="270"/>
      <c r="M72" s="269">
        <f>'Gas-isotopes'!I72</f>
        <v>0</v>
      </c>
      <c r="N72" s="270"/>
      <c r="O72" s="269">
        <f>'Gas-isotopes'!J72</f>
        <v>0</v>
      </c>
      <c r="P72" s="270"/>
      <c r="Q72" s="269">
        <f>'Gas-isotopes'!K72</f>
        <v>0</v>
      </c>
      <c r="R72" s="271"/>
      <c r="S72" s="265">
        <f>'Gas-isotopes'!L72</f>
        <v>0</v>
      </c>
    </row>
    <row r="73" spans="1:19" ht="15.75" x14ac:dyDescent="0.25">
      <c r="A73" s="157">
        <v>59</v>
      </c>
      <c r="B73" s="260">
        <f>'Gas-vol%'!B76</f>
        <v>0</v>
      </c>
      <c r="C73" s="269">
        <f>'Gas-isotopes'!C73</f>
        <v>0</v>
      </c>
      <c r="D73" s="270">
        <f>'Gas-isotopes'!D73</f>
        <v>0</v>
      </c>
      <c r="E73" s="269">
        <f>'Gas-isotopes'!E73</f>
        <v>0</v>
      </c>
      <c r="F73" s="270"/>
      <c r="G73" s="269">
        <f>'Gas-isotopes'!F73</f>
        <v>0</v>
      </c>
      <c r="H73" s="270"/>
      <c r="I73" s="269">
        <f>'Gas-isotopes'!G73</f>
        <v>0</v>
      </c>
      <c r="J73" s="270"/>
      <c r="K73" s="269">
        <f>'Gas-isotopes'!H73</f>
        <v>0</v>
      </c>
      <c r="L73" s="270"/>
      <c r="M73" s="269">
        <f>'Gas-isotopes'!I73</f>
        <v>0</v>
      </c>
      <c r="N73" s="270"/>
      <c r="O73" s="269">
        <f>'Gas-isotopes'!J73</f>
        <v>0</v>
      </c>
      <c r="P73" s="270"/>
      <c r="Q73" s="269">
        <f>'Gas-isotopes'!K73</f>
        <v>0</v>
      </c>
      <c r="R73" s="271"/>
      <c r="S73" s="265">
        <f>'Gas-isotopes'!L73</f>
        <v>0</v>
      </c>
    </row>
    <row r="74" spans="1:19" ht="15.75" x14ac:dyDescent="0.25">
      <c r="A74" s="157">
        <v>60</v>
      </c>
      <c r="B74" s="260">
        <f>'Gas-vol%'!B77</f>
        <v>0</v>
      </c>
      <c r="C74" s="269">
        <f>'Gas-isotopes'!C74</f>
        <v>0</v>
      </c>
      <c r="D74" s="270">
        <f>'Gas-isotopes'!D74</f>
        <v>0</v>
      </c>
      <c r="E74" s="269">
        <f>'Gas-isotopes'!E74</f>
        <v>0</v>
      </c>
      <c r="F74" s="270"/>
      <c r="G74" s="269">
        <f>'Gas-isotopes'!F74</f>
        <v>0</v>
      </c>
      <c r="H74" s="270"/>
      <c r="I74" s="269">
        <f>'Gas-isotopes'!G74</f>
        <v>0</v>
      </c>
      <c r="J74" s="270"/>
      <c r="K74" s="269">
        <f>'Gas-isotopes'!H74</f>
        <v>0</v>
      </c>
      <c r="L74" s="270"/>
      <c r="M74" s="269">
        <f>'Gas-isotopes'!I74</f>
        <v>0</v>
      </c>
      <c r="N74" s="270"/>
      <c r="O74" s="269">
        <f>'Gas-isotopes'!J74</f>
        <v>0</v>
      </c>
      <c r="P74" s="270"/>
      <c r="Q74" s="269">
        <f>'Gas-isotopes'!K74</f>
        <v>0</v>
      </c>
      <c r="R74" s="271"/>
      <c r="S74" s="265">
        <f>'Gas-isotopes'!L74</f>
        <v>0</v>
      </c>
    </row>
    <row r="75" spans="1:19" ht="15.75" x14ac:dyDescent="0.25">
      <c r="A75" s="157">
        <v>61</v>
      </c>
      <c r="B75" s="260">
        <f>'Gas-vol%'!B78</f>
        <v>0</v>
      </c>
      <c r="C75" s="269">
        <f>'Gas-isotopes'!C75</f>
        <v>0</v>
      </c>
      <c r="D75" s="270">
        <f>'Gas-isotopes'!D75</f>
        <v>0</v>
      </c>
      <c r="E75" s="269">
        <f>'Gas-isotopes'!E75</f>
        <v>0</v>
      </c>
      <c r="F75" s="270"/>
      <c r="G75" s="269">
        <f>'Gas-isotopes'!F75</f>
        <v>0</v>
      </c>
      <c r="H75" s="270"/>
      <c r="I75" s="269">
        <f>'Gas-isotopes'!G75</f>
        <v>0</v>
      </c>
      <c r="J75" s="270"/>
      <c r="K75" s="269">
        <f>'Gas-isotopes'!H75</f>
        <v>0</v>
      </c>
      <c r="L75" s="270"/>
      <c r="M75" s="269">
        <f>'Gas-isotopes'!I75</f>
        <v>0</v>
      </c>
      <c r="N75" s="270"/>
      <c r="O75" s="269">
        <f>'Gas-isotopes'!J75</f>
        <v>0</v>
      </c>
      <c r="P75" s="270"/>
      <c r="Q75" s="269">
        <f>'Gas-isotopes'!K75</f>
        <v>0</v>
      </c>
      <c r="R75" s="271"/>
      <c r="S75" s="265">
        <f>'Gas-isotopes'!L75</f>
        <v>0</v>
      </c>
    </row>
    <row r="76" spans="1:19" ht="15.75" x14ac:dyDescent="0.25">
      <c r="A76" s="157">
        <v>62</v>
      </c>
      <c r="B76" s="260">
        <f>'Gas-vol%'!B79</f>
        <v>0</v>
      </c>
      <c r="C76" s="269">
        <f>'Gas-isotopes'!C76</f>
        <v>0</v>
      </c>
      <c r="D76" s="270">
        <f>'Gas-isotopes'!D76</f>
        <v>0</v>
      </c>
      <c r="E76" s="269">
        <f>'Gas-isotopes'!E76</f>
        <v>0</v>
      </c>
      <c r="F76" s="270"/>
      <c r="G76" s="269">
        <f>'Gas-isotopes'!F76</f>
        <v>0</v>
      </c>
      <c r="H76" s="270"/>
      <c r="I76" s="269">
        <f>'Gas-isotopes'!G76</f>
        <v>0</v>
      </c>
      <c r="J76" s="270"/>
      <c r="K76" s="269">
        <f>'Gas-isotopes'!H76</f>
        <v>0</v>
      </c>
      <c r="L76" s="270"/>
      <c r="M76" s="269">
        <f>'Gas-isotopes'!I76</f>
        <v>0</v>
      </c>
      <c r="N76" s="270"/>
      <c r="O76" s="269">
        <f>'Gas-isotopes'!J76</f>
        <v>0</v>
      </c>
      <c r="P76" s="270"/>
      <c r="Q76" s="269">
        <f>'Gas-isotopes'!K76</f>
        <v>0</v>
      </c>
      <c r="R76" s="271"/>
      <c r="S76" s="265">
        <f>'Gas-isotopes'!L76</f>
        <v>0</v>
      </c>
    </row>
    <row r="77" spans="1:19" ht="15.75" x14ac:dyDescent="0.25">
      <c r="A77" s="157">
        <v>63</v>
      </c>
      <c r="B77" s="260">
        <f>'Gas-vol%'!B80</f>
        <v>0</v>
      </c>
      <c r="C77" s="269">
        <f>'Gas-isotopes'!C77</f>
        <v>0</v>
      </c>
      <c r="D77" s="270">
        <f>'Gas-isotopes'!D77</f>
        <v>0</v>
      </c>
      <c r="E77" s="269">
        <f>'Gas-isotopes'!E77</f>
        <v>0</v>
      </c>
      <c r="F77" s="270"/>
      <c r="G77" s="269">
        <f>'Gas-isotopes'!F77</f>
        <v>0</v>
      </c>
      <c r="H77" s="270"/>
      <c r="I77" s="269">
        <f>'Gas-isotopes'!G77</f>
        <v>0</v>
      </c>
      <c r="J77" s="270"/>
      <c r="K77" s="269">
        <f>'Gas-isotopes'!H77</f>
        <v>0</v>
      </c>
      <c r="L77" s="270"/>
      <c r="M77" s="269">
        <f>'Gas-isotopes'!I77</f>
        <v>0</v>
      </c>
      <c r="N77" s="270"/>
      <c r="O77" s="269">
        <f>'Gas-isotopes'!J77</f>
        <v>0</v>
      </c>
      <c r="P77" s="270"/>
      <c r="Q77" s="269">
        <f>'Gas-isotopes'!K77</f>
        <v>0</v>
      </c>
      <c r="R77" s="271"/>
      <c r="S77" s="265">
        <f>'Gas-isotopes'!L77</f>
        <v>0</v>
      </c>
    </row>
    <row r="78" spans="1:19" ht="15.75" x14ac:dyDescent="0.25">
      <c r="A78" s="157">
        <v>64</v>
      </c>
      <c r="B78" s="260">
        <f>'Gas-vol%'!B81</f>
        <v>0</v>
      </c>
      <c r="C78" s="269">
        <f>'Gas-isotopes'!C78</f>
        <v>0</v>
      </c>
      <c r="D78" s="270">
        <f>'Gas-isotopes'!D78</f>
        <v>0</v>
      </c>
      <c r="E78" s="269">
        <f>'Gas-isotopes'!E78</f>
        <v>0</v>
      </c>
      <c r="F78" s="270"/>
      <c r="G78" s="269">
        <f>'Gas-isotopes'!F78</f>
        <v>0</v>
      </c>
      <c r="H78" s="270"/>
      <c r="I78" s="269">
        <f>'Gas-isotopes'!G78</f>
        <v>0</v>
      </c>
      <c r="J78" s="270"/>
      <c r="K78" s="269">
        <f>'Gas-isotopes'!H78</f>
        <v>0</v>
      </c>
      <c r="L78" s="270"/>
      <c r="M78" s="269">
        <f>'Gas-isotopes'!I78</f>
        <v>0</v>
      </c>
      <c r="N78" s="270"/>
      <c r="O78" s="269">
        <f>'Gas-isotopes'!J78</f>
        <v>0</v>
      </c>
      <c r="P78" s="270"/>
      <c r="Q78" s="269">
        <f>'Gas-isotopes'!K78</f>
        <v>0</v>
      </c>
      <c r="R78" s="271"/>
      <c r="S78" s="265">
        <f>'Gas-isotopes'!L78</f>
        <v>0</v>
      </c>
    </row>
    <row r="79" spans="1:19" ht="15.75" x14ac:dyDescent="0.25">
      <c r="A79" s="157">
        <v>65</v>
      </c>
      <c r="B79" s="260">
        <f>'Gas-vol%'!B82</f>
        <v>0</v>
      </c>
      <c r="C79" s="269">
        <f>'Gas-isotopes'!C79</f>
        <v>0</v>
      </c>
      <c r="D79" s="270">
        <f>'Gas-isotopes'!D79</f>
        <v>0</v>
      </c>
      <c r="E79" s="269">
        <f>'Gas-isotopes'!E79</f>
        <v>0</v>
      </c>
      <c r="F79" s="270"/>
      <c r="G79" s="269">
        <f>'Gas-isotopes'!F79</f>
        <v>0</v>
      </c>
      <c r="H79" s="270"/>
      <c r="I79" s="269">
        <f>'Gas-isotopes'!G79</f>
        <v>0</v>
      </c>
      <c r="J79" s="270"/>
      <c r="K79" s="269">
        <f>'Gas-isotopes'!H79</f>
        <v>0</v>
      </c>
      <c r="L79" s="270"/>
      <c r="M79" s="269">
        <f>'Gas-isotopes'!I79</f>
        <v>0</v>
      </c>
      <c r="N79" s="270"/>
      <c r="O79" s="269">
        <f>'Gas-isotopes'!J79</f>
        <v>0</v>
      </c>
      <c r="P79" s="270"/>
      <c r="Q79" s="269">
        <f>'Gas-isotopes'!K79</f>
        <v>0</v>
      </c>
      <c r="R79" s="271"/>
      <c r="S79" s="265">
        <f>'Gas-isotopes'!L79</f>
        <v>0</v>
      </c>
    </row>
    <row r="80" spans="1:19" ht="15.75" x14ac:dyDescent="0.25">
      <c r="A80" s="157">
        <v>66</v>
      </c>
      <c r="B80" s="260">
        <f>'Gas-vol%'!B83</f>
        <v>0</v>
      </c>
      <c r="C80" s="269">
        <f>'Gas-isotopes'!C80</f>
        <v>0</v>
      </c>
      <c r="D80" s="270">
        <f>'Gas-isotopes'!D80</f>
        <v>0</v>
      </c>
      <c r="E80" s="269">
        <f>'Gas-isotopes'!E80</f>
        <v>0</v>
      </c>
      <c r="F80" s="270"/>
      <c r="G80" s="269">
        <f>'Gas-isotopes'!F80</f>
        <v>0</v>
      </c>
      <c r="H80" s="270"/>
      <c r="I80" s="269">
        <f>'Gas-isotopes'!G80</f>
        <v>0</v>
      </c>
      <c r="J80" s="270"/>
      <c r="K80" s="269">
        <f>'Gas-isotopes'!H80</f>
        <v>0</v>
      </c>
      <c r="L80" s="270"/>
      <c r="M80" s="269">
        <f>'Gas-isotopes'!I80</f>
        <v>0</v>
      </c>
      <c r="N80" s="270"/>
      <c r="O80" s="269">
        <f>'Gas-isotopes'!J80</f>
        <v>0</v>
      </c>
      <c r="P80" s="270"/>
      <c r="Q80" s="269">
        <f>'Gas-isotopes'!K80</f>
        <v>0</v>
      </c>
      <c r="R80" s="271"/>
      <c r="S80" s="265">
        <f>'Gas-isotopes'!L80</f>
        <v>0</v>
      </c>
    </row>
    <row r="81" spans="1:19" ht="15.75" x14ac:dyDescent="0.25">
      <c r="A81" s="157">
        <v>67</v>
      </c>
      <c r="B81" s="260">
        <f>'Gas-vol%'!B84</f>
        <v>0</v>
      </c>
      <c r="C81" s="269">
        <f>'Gas-isotopes'!C81</f>
        <v>0</v>
      </c>
      <c r="D81" s="270">
        <f>'Gas-isotopes'!D81</f>
        <v>0</v>
      </c>
      <c r="E81" s="269">
        <f>'Gas-isotopes'!E81</f>
        <v>0</v>
      </c>
      <c r="F81" s="270"/>
      <c r="G81" s="269">
        <f>'Gas-isotopes'!F81</f>
        <v>0</v>
      </c>
      <c r="H81" s="270"/>
      <c r="I81" s="269">
        <f>'Gas-isotopes'!G81</f>
        <v>0</v>
      </c>
      <c r="J81" s="270"/>
      <c r="K81" s="269">
        <f>'Gas-isotopes'!H81</f>
        <v>0</v>
      </c>
      <c r="L81" s="270"/>
      <c r="M81" s="269">
        <f>'Gas-isotopes'!I81</f>
        <v>0</v>
      </c>
      <c r="N81" s="270"/>
      <c r="O81" s="269">
        <f>'Gas-isotopes'!J81</f>
        <v>0</v>
      </c>
      <c r="P81" s="270"/>
      <c r="Q81" s="269">
        <f>'Gas-isotopes'!K81</f>
        <v>0</v>
      </c>
      <c r="R81" s="271"/>
      <c r="S81" s="265">
        <f>'Gas-isotopes'!L81</f>
        <v>0</v>
      </c>
    </row>
    <row r="82" spans="1:19" ht="15.75" x14ac:dyDescent="0.25">
      <c r="A82" s="157">
        <v>68</v>
      </c>
      <c r="B82" s="260">
        <f>'Gas-vol%'!B85</f>
        <v>0</v>
      </c>
      <c r="C82" s="269">
        <f>'Gas-isotopes'!C82</f>
        <v>0</v>
      </c>
      <c r="D82" s="270">
        <f>'Gas-isotopes'!D82</f>
        <v>0</v>
      </c>
      <c r="E82" s="269">
        <f>'Gas-isotopes'!E82</f>
        <v>0</v>
      </c>
      <c r="F82" s="270"/>
      <c r="G82" s="269">
        <f>'Gas-isotopes'!F82</f>
        <v>0</v>
      </c>
      <c r="H82" s="270"/>
      <c r="I82" s="269">
        <f>'Gas-isotopes'!G82</f>
        <v>0</v>
      </c>
      <c r="J82" s="270"/>
      <c r="K82" s="269">
        <f>'Gas-isotopes'!H82</f>
        <v>0</v>
      </c>
      <c r="L82" s="270"/>
      <c r="M82" s="269">
        <f>'Gas-isotopes'!I82</f>
        <v>0</v>
      </c>
      <c r="N82" s="270"/>
      <c r="O82" s="269">
        <f>'Gas-isotopes'!J82</f>
        <v>0</v>
      </c>
      <c r="P82" s="270"/>
      <c r="Q82" s="269">
        <f>'Gas-isotopes'!K82</f>
        <v>0</v>
      </c>
      <c r="R82" s="271"/>
      <c r="S82" s="265">
        <f>'Gas-isotopes'!L82</f>
        <v>0</v>
      </c>
    </row>
    <row r="83" spans="1:19" ht="15.75" x14ac:dyDescent="0.25">
      <c r="A83" s="157">
        <v>69</v>
      </c>
      <c r="B83" s="260">
        <f>'Gas-vol%'!B86</f>
        <v>0</v>
      </c>
      <c r="C83" s="269">
        <f>'Gas-isotopes'!C83</f>
        <v>0</v>
      </c>
      <c r="D83" s="270">
        <f>'Gas-isotopes'!D83</f>
        <v>0</v>
      </c>
      <c r="E83" s="269">
        <f>'Gas-isotopes'!E83</f>
        <v>0</v>
      </c>
      <c r="F83" s="270"/>
      <c r="G83" s="269">
        <f>'Gas-isotopes'!F83</f>
        <v>0</v>
      </c>
      <c r="H83" s="270"/>
      <c r="I83" s="269">
        <f>'Gas-isotopes'!G83</f>
        <v>0</v>
      </c>
      <c r="J83" s="270"/>
      <c r="K83" s="269">
        <f>'Gas-isotopes'!H83</f>
        <v>0</v>
      </c>
      <c r="L83" s="270"/>
      <c r="M83" s="269">
        <f>'Gas-isotopes'!I83</f>
        <v>0</v>
      </c>
      <c r="N83" s="270"/>
      <c r="O83" s="269">
        <f>'Gas-isotopes'!J83</f>
        <v>0</v>
      </c>
      <c r="P83" s="270"/>
      <c r="Q83" s="269">
        <f>'Gas-isotopes'!K83</f>
        <v>0</v>
      </c>
      <c r="R83" s="271"/>
      <c r="S83" s="265">
        <f>'Gas-isotopes'!L83</f>
        <v>0</v>
      </c>
    </row>
    <row r="84" spans="1:19" ht="15.75" x14ac:dyDescent="0.25">
      <c r="A84" s="157">
        <v>70</v>
      </c>
      <c r="B84" s="260">
        <f>'Gas-vol%'!B87</f>
        <v>0</v>
      </c>
      <c r="C84" s="269">
        <f>'Gas-isotopes'!C84</f>
        <v>0</v>
      </c>
      <c r="D84" s="270">
        <f>'Gas-isotopes'!D84</f>
        <v>0</v>
      </c>
      <c r="E84" s="269">
        <f>'Gas-isotopes'!E84</f>
        <v>0</v>
      </c>
      <c r="F84" s="270"/>
      <c r="G84" s="269">
        <f>'Gas-isotopes'!F84</f>
        <v>0</v>
      </c>
      <c r="H84" s="270"/>
      <c r="I84" s="269">
        <f>'Gas-isotopes'!G84</f>
        <v>0</v>
      </c>
      <c r="J84" s="270"/>
      <c r="K84" s="269">
        <f>'Gas-isotopes'!H84</f>
        <v>0</v>
      </c>
      <c r="L84" s="270"/>
      <c r="M84" s="269">
        <f>'Gas-isotopes'!I84</f>
        <v>0</v>
      </c>
      <c r="N84" s="270"/>
      <c r="O84" s="269">
        <f>'Gas-isotopes'!J84</f>
        <v>0</v>
      </c>
      <c r="P84" s="270"/>
      <c r="Q84" s="269">
        <f>'Gas-isotopes'!K84</f>
        <v>0</v>
      </c>
      <c r="R84" s="271"/>
      <c r="S84" s="265">
        <f>'Gas-isotopes'!L84</f>
        <v>0</v>
      </c>
    </row>
    <row r="85" spans="1:19" ht="15.75" x14ac:dyDescent="0.25">
      <c r="A85" s="157">
        <v>71</v>
      </c>
      <c r="B85" s="260">
        <f>'Gas-vol%'!B88</f>
        <v>0</v>
      </c>
      <c r="C85" s="269">
        <f>'Gas-isotopes'!C85</f>
        <v>0</v>
      </c>
      <c r="D85" s="270">
        <f>'Gas-isotopes'!D85</f>
        <v>0</v>
      </c>
      <c r="E85" s="269">
        <f>'Gas-isotopes'!E85</f>
        <v>0</v>
      </c>
      <c r="F85" s="270"/>
      <c r="G85" s="269">
        <f>'Gas-isotopes'!F85</f>
        <v>0</v>
      </c>
      <c r="H85" s="270"/>
      <c r="I85" s="269">
        <f>'Gas-isotopes'!G85</f>
        <v>0</v>
      </c>
      <c r="J85" s="270"/>
      <c r="K85" s="269">
        <f>'Gas-isotopes'!H85</f>
        <v>0</v>
      </c>
      <c r="L85" s="270"/>
      <c r="M85" s="269">
        <f>'Gas-isotopes'!I85</f>
        <v>0</v>
      </c>
      <c r="N85" s="270"/>
      <c r="O85" s="269">
        <f>'Gas-isotopes'!J85</f>
        <v>0</v>
      </c>
      <c r="P85" s="270"/>
      <c r="Q85" s="269">
        <f>'Gas-isotopes'!K85</f>
        <v>0</v>
      </c>
      <c r="R85" s="271"/>
      <c r="S85" s="265">
        <f>'Gas-isotopes'!L85</f>
        <v>0</v>
      </c>
    </row>
    <row r="86" spans="1:19" ht="15.75" x14ac:dyDescent="0.25">
      <c r="A86" s="157">
        <v>72</v>
      </c>
      <c r="B86" s="260">
        <f>'Gas-vol%'!B89</f>
        <v>0</v>
      </c>
      <c r="C86" s="269">
        <f>'Gas-isotopes'!C86</f>
        <v>0</v>
      </c>
      <c r="D86" s="270">
        <f>'Gas-isotopes'!D86</f>
        <v>0</v>
      </c>
      <c r="E86" s="269">
        <f>'Gas-isotopes'!E86</f>
        <v>0</v>
      </c>
      <c r="F86" s="270"/>
      <c r="G86" s="269">
        <f>'Gas-isotopes'!F86</f>
        <v>0</v>
      </c>
      <c r="H86" s="270"/>
      <c r="I86" s="269">
        <f>'Gas-isotopes'!G86</f>
        <v>0</v>
      </c>
      <c r="J86" s="270"/>
      <c r="K86" s="269">
        <f>'Gas-isotopes'!H86</f>
        <v>0</v>
      </c>
      <c r="L86" s="270"/>
      <c r="M86" s="269">
        <f>'Gas-isotopes'!I86</f>
        <v>0</v>
      </c>
      <c r="N86" s="270"/>
      <c r="O86" s="269">
        <f>'Gas-isotopes'!J86</f>
        <v>0</v>
      </c>
      <c r="P86" s="270"/>
      <c r="Q86" s="269">
        <f>'Gas-isotopes'!K86</f>
        <v>0</v>
      </c>
      <c r="R86" s="271"/>
      <c r="S86" s="265">
        <f>'Gas-isotopes'!L86</f>
        <v>0</v>
      </c>
    </row>
    <row r="87" spans="1:19" ht="15.75" x14ac:dyDescent="0.25">
      <c r="A87" s="157">
        <v>73</v>
      </c>
      <c r="B87" s="260">
        <f>'Gas-vol%'!B90</f>
        <v>0</v>
      </c>
      <c r="C87" s="269">
        <f>'Gas-isotopes'!C87</f>
        <v>0</v>
      </c>
      <c r="D87" s="270">
        <f>'Gas-isotopes'!D87</f>
        <v>0</v>
      </c>
      <c r="E87" s="269">
        <f>'Gas-isotopes'!E87</f>
        <v>0</v>
      </c>
      <c r="F87" s="270"/>
      <c r="G87" s="269">
        <f>'Gas-isotopes'!F87</f>
        <v>0</v>
      </c>
      <c r="H87" s="270"/>
      <c r="I87" s="269">
        <f>'Gas-isotopes'!G87</f>
        <v>0</v>
      </c>
      <c r="J87" s="270"/>
      <c r="K87" s="269">
        <f>'Gas-isotopes'!H87</f>
        <v>0</v>
      </c>
      <c r="L87" s="270"/>
      <c r="M87" s="269">
        <f>'Gas-isotopes'!I87</f>
        <v>0</v>
      </c>
      <c r="N87" s="270"/>
      <c r="O87" s="269">
        <f>'Gas-isotopes'!J87</f>
        <v>0</v>
      </c>
      <c r="P87" s="270"/>
      <c r="Q87" s="269">
        <f>'Gas-isotopes'!K87</f>
        <v>0</v>
      </c>
      <c r="R87" s="271"/>
      <c r="S87" s="265">
        <f>'Gas-isotopes'!L87</f>
        <v>0</v>
      </c>
    </row>
    <row r="88" spans="1:19" ht="15.75" x14ac:dyDescent="0.25">
      <c r="A88" s="157">
        <v>74</v>
      </c>
      <c r="B88" s="260">
        <f>'Gas-vol%'!B91</f>
        <v>0</v>
      </c>
      <c r="C88" s="269">
        <f>'Gas-isotopes'!C88</f>
        <v>0</v>
      </c>
      <c r="D88" s="270">
        <f>'Gas-isotopes'!D88</f>
        <v>0</v>
      </c>
      <c r="E88" s="269">
        <f>'Gas-isotopes'!E88</f>
        <v>0</v>
      </c>
      <c r="F88" s="270"/>
      <c r="G88" s="269">
        <f>'Gas-isotopes'!F88</f>
        <v>0</v>
      </c>
      <c r="H88" s="270"/>
      <c r="I88" s="269">
        <f>'Gas-isotopes'!G88</f>
        <v>0</v>
      </c>
      <c r="J88" s="270"/>
      <c r="K88" s="269">
        <f>'Gas-isotopes'!H88</f>
        <v>0</v>
      </c>
      <c r="L88" s="270"/>
      <c r="M88" s="269">
        <f>'Gas-isotopes'!I88</f>
        <v>0</v>
      </c>
      <c r="N88" s="270"/>
      <c r="O88" s="269">
        <f>'Gas-isotopes'!J88</f>
        <v>0</v>
      </c>
      <c r="P88" s="270"/>
      <c r="Q88" s="269">
        <f>'Gas-isotopes'!K88</f>
        <v>0</v>
      </c>
      <c r="R88" s="271"/>
      <c r="S88" s="265">
        <f>'Gas-isotopes'!L88</f>
        <v>0</v>
      </c>
    </row>
    <row r="89" spans="1:19" ht="15.75" x14ac:dyDescent="0.25">
      <c r="A89" s="157">
        <v>75</v>
      </c>
      <c r="B89" s="260">
        <f>'Gas-vol%'!B92</f>
        <v>0</v>
      </c>
      <c r="C89" s="269">
        <f>'Gas-isotopes'!C89</f>
        <v>0</v>
      </c>
      <c r="D89" s="270">
        <f>'Gas-isotopes'!D89</f>
        <v>0</v>
      </c>
      <c r="E89" s="269">
        <f>'Gas-isotopes'!E89</f>
        <v>0</v>
      </c>
      <c r="F89" s="270"/>
      <c r="G89" s="269">
        <f>'Gas-isotopes'!F89</f>
        <v>0</v>
      </c>
      <c r="H89" s="270"/>
      <c r="I89" s="269">
        <f>'Gas-isotopes'!G89</f>
        <v>0</v>
      </c>
      <c r="J89" s="270"/>
      <c r="K89" s="269">
        <f>'Gas-isotopes'!H89</f>
        <v>0</v>
      </c>
      <c r="L89" s="270"/>
      <c r="M89" s="269">
        <f>'Gas-isotopes'!I89</f>
        <v>0</v>
      </c>
      <c r="N89" s="270"/>
      <c r="O89" s="269">
        <f>'Gas-isotopes'!J89</f>
        <v>0</v>
      </c>
      <c r="P89" s="270"/>
      <c r="Q89" s="269">
        <f>'Gas-isotopes'!K89</f>
        <v>0</v>
      </c>
      <c r="R89" s="271"/>
      <c r="S89" s="265">
        <f>'Gas-isotopes'!L89</f>
        <v>0</v>
      </c>
    </row>
    <row r="90" spans="1:19" ht="15.75" x14ac:dyDescent="0.25">
      <c r="A90" s="157">
        <v>76</v>
      </c>
      <c r="B90" s="260">
        <f>'Gas-vol%'!B93</f>
        <v>0</v>
      </c>
      <c r="C90" s="269">
        <f>'Gas-isotopes'!C90</f>
        <v>0</v>
      </c>
      <c r="D90" s="270">
        <f>'Gas-isotopes'!D90</f>
        <v>0</v>
      </c>
      <c r="E90" s="269">
        <f>'Gas-isotopes'!E90</f>
        <v>0</v>
      </c>
      <c r="F90" s="270"/>
      <c r="G90" s="269">
        <f>'Gas-isotopes'!F90</f>
        <v>0</v>
      </c>
      <c r="H90" s="270"/>
      <c r="I90" s="269">
        <f>'Gas-isotopes'!G90</f>
        <v>0</v>
      </c>
      <c r="J90" s="270"/>
      <c r="K90" s="269">
        <f>'Gas-isotopes'!H90</f>
        <v>0</v>
      </c>
      <c r="L90" s="270"/>
      <c r="M90" s="269">
        <f>'Gas-isotopes'!I90</f>
        <v>0</v>
      </c>
      <c r="N90" s="270"/>
      <c r="O90" s="269">
        <f>'Gas-isotopes'!J90</f>
        <v>0</v>
      </c>
      <c r="P90" s="270"/>
      <c r="Q90" s="269">
        <f>'Gas-isotopes'!K90</f>
        <v>0</v>
      </c>
      <c r="R90" s="271"/>
      <c r="S90" s="265">
        <f>'Gas-isotopes'!L90</f>
        <v>0</v>
      </c>
    </row>
    <row r="91" spans="1:19" ht="15.75" x14ac:dyDescent="0.25">
      <c r="A91" s="157">
        <v>77</v>
      </c>
      <c r="B91" s="260">
        <f>'Gas-vol%'!B94</f>
        <v>0</v>
      </c>
      <c r="C91" s="269">
        <f>'Gas-isotopes'!C91</f>
        <v>0</v>
      </c>
      <c r="D91" s="270">
        <f>'Gas-isotopes'!D91</f>
        <v>0</v>
      </c>
      <c r="E91" s="269">
        <f>'Gas-isotopes'!E91</f>
        <v>0</v>
      </c>
      <c r="F91" s="270"/>
      <c r="G91" s="269">
        <f>'Gas-isotopes'!F91</f>
        <v>0</v>
      </c>
      <c r="H91" s="270"/>
      <c r="I91" s="269">
        <f>'Gas-isotopes'!G91</f>
        <v>0</v>
      </c>
      <c r="J91" s="270"/>
      <c r="K91" s="269">
        <f>'Gas-isotopes'!H91</f>
        <v>0</v>
      </c>
      <c r="L91" s="270"/>
      <c r="M91" s="269">
        <f>'Gas-isotopes'!I91</f>
        <v>0</v>
      </c>
      <c r="N91" s="270"/>
      <c r="O91" s="269">
        <f>'Gas-isotopes'!J91</f>
        <v>0</v>
      </c>
      <c r="P91" s="270"/>
      <c r="Q91" s="269">
        <f>'Gas-isotopes'!K91</f>
        <v>0</v>
      </c>
      <c r="R91" s="271"/>
      <c r="S91" s="265">
        <f>'Gas-isotopes'!L91</f>
        <v>0</v>
      </c>
    </row>
    <row r="92" spans="1:19" ht="15.75" x14ac:dyDescent="0.25">
      <c r="A92" s="157">
        <v>78</v>
      </c>
      <c r="B92" s="260">
        <f>'Gas-vol%'!B95</f>
        <v>0</v>
      </c>
      <c r="C92" s="269">
        <f>'Gas-isotopes'!C92</f>
        <v>0</v>
      </c>
      <c r="D92" s="270">
        <f>'Gas-isotopes'!D92</f>
        <v>0</v>
      </c>
      <c r="E92" s="269">
        <f>'Gas-isotopes'!E92</f>
        <v>0</v>
      </c>
      <c r="F92" s="270"/>
      <c r="G92" s="269">
        <f>'Gas-isotopes'!F92</f>
        <v>0</v>
      </c>
      <c r="H92" s="270"/>
      <c r="I92" s="269">
        <f>'Gas-isotopes'!G92</f>
        <v>0</v>
      </c>
      <c r="J92" s="270"/>
      <c r="K92" s="269">
        <f>'Gas-isotopes'!H92</f>
        <v>0</v>
      </c>
      <c r="L92" s="270"/>
      <c r="M92" s="269">
        <f>'Gas-isotopes'!I92</f>
        <v>0</v>
      </c>
      <c r="N92" s="270"/>
      <c r="O92" s="269">
        <f>'Gas-isotopes'!J92</f>
        <v>0</v>
      </c>
      <c r="P92" s="270"/>
      <c r="Q92" s="269">
        <f>'Gas-isotopes'!K92</f>
        <v>0</v>
      </c>
      <c r="R92" s="271"/>
      <c r="S92" s="265">
        <f>'Gas-isotopes'!L92</f>
        <v>0</v>
      </c>
    </row>
    <row r="93" spans="1:19" ht="15.75" x14ac:dyDescent="0.25">
      <c r="A93" s="157">
        <v>79</v>
      </c>
      <c r="B93" s="260">
        <f>'Gas-vol%'!B96</f>
        <v>0</v>
      </c>
      <c r="C93" s="269">
        <f>'Gas-isotopes'!C93</f>
        <v>0</v>
      </c>
      <c r="D93" s="270">
        <f>'Gas-isotopes'!D93</f>
        <v>0</v>
      </c>
      <c r="E93" s="269">
        <f>'Gas-isotopes'!E93</f>
        <v>0</v>
      </c>
      <c r="F93" s="270"/>
      <c r="G93" s="269">
        <f>'Gas-isotopes'!F93</f>
        <v>0</v>
      </c>
      <c r="H93" s="270"/>
      <c r="I93" s="269">
        <f>'Gas-isotopes'!G93</f>
        <v>0</v>
      </c>
      <c r="J93" s="270"/>
      <c r="K93" s="269">
        <f>'Gas-isotopes'!H93</f>
        <v>0</v>
      </c>
      <c r="L93" s="270"/>
      <c r="M93" s="269">
        <f>'Gas-isotopes'!I93</f>
        <v>0</v>
      </c>
      <c r="N93" s="270"/>
      <c r="O93" s="269">
        <f>'Gas-isotopes'!J93</f>
        <v>0</v>
      </c>
      <c r="P93" s="270"/>
      <c r="Q93" s="269">
        <f>'Gas-isotopes'!K93</f>
        <v>0</v>
      </c>
      <c r="R93" s="271"/>
      <c r="S93" s="265">
        <f>'Gas-isotopes'!L93</f>
        <v>0</v>
      </c>
    </row>
    <row r="94" spans="1:19" ht="15.75" x14ac:dyDescent="0.25">
      <c r="A94" s="157">
        <v>80</v>
      </c>
      <c r="B94" s="260">
        <f>'Gas-vol%'!B97</f>
        <v>0</v>
      </c>
      <c r="C94" s="269">
        <f>'Gas-isotopes'!C94</f>
        <v>0</v>
      </c>
      <c r="D94" s="270">
        <f>'Gas-isotopes'!D94</f>
        <v>0</v>
      </c>
      <c r="E94" s="269">
        <f>'Gas-isotopes'!E94</f>
        <v>0</v>
      </c>
      <c r="F94" s="270"/>
      <c r="G94" s="269">
        <f>'Gas-isotopes'!F94</f>
        <v>0</v>
      </c>
      <c r="H94" s="270"/>
      <c r="I94" s="269">
        <f>'Gas-isotopes'!G94</f>
        <v>0</v>
      </c>
      <c r="J94" s="270"/>
      <c r="K94" s="269">
        <f>'Gas-isotopes'!H94</f>
        <v>0</v>
      </c>
      <c r="L94" s="270"/>
      <c r="M94" s="269">
        <f>'Gas-isotopes'!I94</f>
        <v>0</v>
      </c>
      <c r="N94" s="270"/>
      <c r="O94" s="269">
        <f>'Gas-isotopes'!J94</f>
        <v>0</v>
      </c>
      <c r="P94" s="270"/>
      <c r="Q94" s="269">
        <f>'Gas-isotopes'!K94</f>
        <v>0</v>
      </c>
      <c r="R94" s="271"/>
      <c r="S94" s="268">
        <f>'Gas-isotopes'!L94</f>
        <v>0</v>
      </c>
    </row>
    <row r="95" spans="1:19" ht="15" x14ac:dyDescent="0.2">
      <c r="K95" s="2"/>
    </row>
    <row r="96" spans="1:19" ht="19.5" x14ac:dyDescent="0.3">
      <c r="A96" s="230" t="s">
        <v>208</v>
      </c>
      <c r="B96" s="5"/>
    </row>
    <row r="97" spans="1:9" x14ac:dyDescent="0.2">
      <c r="A97" s="184" t="s">
        <v>206</v>
      </c>
      <c r="B97" s="231"/>
      <c r="C97" s="231"/>
      <c r="D97" s="231"/>
      <c r="E97" s="231"/>
      <c r="H97" s="231"/>
      <c r="I97" s="231"/>
    </row>
    <row r="98" spans="1:9" ht="14.25" x14ac:dyDescent="0.2">
      <c r="A98" s="232"/>
      <c r="B98" s="5"/>
      <c r="C98" s="233"/>
      <c r="D98" s="234" t="s">
        <v>186</v>
      </c>
      <c r="E98" s="235" t="s">
        <v>184</v>
      </c>
      <c r="F98" s="234" t="s">
        <v>185</v>
      </c>
      <c r="G98" s="236"/>
      <c r="H98" s="236"/>
      <c r="I98" s="237"/>
    </row>
    <row r="99" spans="1:9" x14ac:dyDescent="0.2">
      <c r="A99" s="231"/>
      <c r="B99" s="5"/>
      <c r="C99" s="238" t="s">
        <v>16</v>
      </c>
      <c r="D99" s="239" t="s">
        <v>190</v>
      </c>
      <c r="E99" s="240" t="s">
        <v>187</v>
      </c>
      <c r="F99" s="212"/>
      <c r="G99" s="241"/>
      <c r="H99" s="241"/>
      <c r="I99" s="9"/>
    </row>
    <row r="100" spans="1:9" x14ac:dyDescent="0.2">
      <c r="A100" s="184" t="s">
        <v>207</v>
      </c>
      <c r="B100" s="5"/>
      <c r="C100" s="242" t="s">
        <v>17</v>
      </c>
      <c r="D100" s="243" t="s">
        <v>189</v>
      </c>
      <c r="E100" s="244" t="s">
        <v>188</v>
      </c>
      <c r="F100" s="212"/>
      <c r="G100" s="245"/>
      <c r="H100" s="245"/>
      <c r="I100" s="9"/>
    </row>
    <row r="101" spans="1:9" ht="15.75" x14ac:dyDescent="0.3">
      <c r="A101" s="231"/>
      <c r="B101" s="5"/>
      <c r="C101" s="246" t="s">
        <v>195</v>
      </c>
      <c r="D101" s="247" t="s">
        <v>193</v>
      </c>
      <c r="E101" s="248"/>
      <c r="F101" s="249"/>
      <c r="G101" s="250"/>
      <c r="H101" s="250"/>
      <c r="I101" s="9"/>
    </row>
    <row r="102" spans="1:9" ht="15.75" x14ac:dyDescent="0.3">
      <c r="A102" s="231"/>
      <c r="B102" s="5"/>
      <c r="C102" s="246" t="s">
        <v>196</v>
      </c>
      <c r="D102" s="251" t="s">
        <v>89</v>
      </c>
      <c r="E102" s="248"/>
      <c r="F102" s="212"/>
      <c r="G102" s="231"/>
      <c r="H102" s="231"/>
      <c r="I102" s="231"/>
    </row>
    <row r="103" spans="1:9" ht="15.75" x14ac:dyDescent="0.3">
      <c r="A103" s="231"/>
      <c r="B103" s="5"/>
      <c r="C103" s="246" t="s">
        <v>197</v>
      </c>
      <c r="D103" s="251" t="s">
        <v>88</v>
      </c>
      <c r="E103" s="248"/>
      <c r="F103" s="249" t="s">
        <v>192</v>
      </c>
      <c r="G103" s="250"/>
      <c r="H103" s="250"/>
      <c r="I103" s="9"/>
    </row>
    <row r="104" spans="1:9" ht="15.75" x14ac:dyDescent="0.3">
      <c r="A104" s="231"/>
      <c r="B104" s="5"/>
      <c r="C104" s="246" t="s">
        <v>198</v>
      </c>
      <c r="D104" s="251" t="s">
        <v>87</v>
      </c>
      <c r="E104" s="248"/>
      <c r="F104" s="249" t="s">
        <v>191</v>
      </c>
      <c r="G104" s="250"/>
      <c r="H104" s="250"/>
      <c r="I104" s="9"/>
    </row>
    <row r="105" spans="1:9" ht="15.75" x14ac:dyDescent="0.3">
      <c r="A105" s="231"/>
      <c r="B105" s="5"/>
      <c r="C105" s="246" t="s">
        <v>201</v>
      </c>
      <c r="D105" s="247" t="s">
        <v>175</v>
      </c>
      <c r="E105" s="252" t="s">
        <v>178</v>
      </c>
      <c r="F105" s="212"/>
      <c r="G105" s="250"/>
      <c r="H105" s="250"/>
    </row>
    <row r="106" spans="1:9" ht="15.75" x14ac:dyDescent="0.3">
      <c r="A106" s="231"/>
      <c r="B106" s="5"/>
      <c r="C106" s="246" t="s">
        <v>202</v>
      </c>
      <c r="D106" s="247" t="s">
        <v>176</v>
      </c>
      <c r="E106" s="252" t="s">
        <v>179</v>
      </c>
      <c r="F106" s="212"/>
      <c r="G106" s="250"/>
      <c r="H106" s="250"/>
    </row>
    <row r="107" spans="1:9" ht="15.75" x14ac:dyDescent="0.3">
      <c r="A107" s="231"/>
      <c r="B107" s="5"/>
      <c r="C107" s="246" t="s">
        <v>203</v>
      </c>
      <c r="D107" s="247" t="s">
        <v>177</v>
      </c>
      <c r="E107" s="252" t="s">
        <v>180</v>
      </c>
      <c r="F107" s="212"/>
    </row>
    <row r="108" spans="1:9" ht="15.75" x14ac:dyDescent="0.3">
      <c r="A108" s="231"/>
      <c r="B108" s="5"/>
      <c r="C108" s="246" t="s">
        <v>204</v>
      </c>
      <c r="D108" s="247"/>
      <c r="E108" s="252"/>
      <c r="F108" s="247" t="s">
        <v>183</v>
      </c>
    </row>
    <row r="109" spans="1:9" ht="15.75" x14ac:dyDescent="0.3">
      <c r="A109" s="231"/>
      <c r="B109" s="5"/>
      <c r="C109" s="246" t="s">
        <v>209</v>
      </c>
      <c r="D109" s="247"/>
      <c r="E109" s="252"/>
      <c r="F109" s="252" t="s">
        <v>181</v>
      </c>
    </row>
    <row r="110" spans="1:9" ht="15.75" x14ac:dyDescent="0.3">
      <c r="A110" s="231"/>
      <c r="B110" s="5"/>
      <c r="C110" s="253" t="s">
        <v>205</v>
      </c>
      <c r="D110" s="254"/>
      <c r="E110" s="255"/>
      <c r="F110" s="256" t="s">
        <v>182</v>
      </c>
    </row>
    <row r="111" spans="1:9" ht="14.25" x14ac:dyDescent="0.2">
      <c r="A111" s="232" t="s">
        <v>18</v>
      </c>
      <c r="B111" s="231"/>
      <c r="D111" s="7" t="s">
        <v>199</v>
      </c>
      <c r="E111" s="257" t="s">
        <v>153</v>
      </c>
      <c r="F111" s="231"/>
    </row>
    <row r="112" spans="1:9" ht="14.25" x14ac:dyDescent="0.2">
      <c r="A112" s="232"/>
      <c r="B112" s="231"/>
      <c r="D112" s="7" t="s">
        <v>200</v>
      </c>
      <c r="E112" s="258" t="s">
        <v>152</v>
      </c>
      <c r="G112" s="231"/>
    </row>
    <row r="113" spans="2:2" x14ac:dyDescent="0.2">
      <c r="B113" s="5"/>
    </row>
  </sheetData>
  <sheetProtection password="DC2F" sheet="1" formatCells="0" formatColumns="0" formatRows="0" insertRows="0"/>
  <pageMargins left="0.74803149606299213" right="0.74803149606299213" top="0.74803149606299213" bottom="0.82677165354330717" header="0.51181102362204722" footer="0.51181102362204722"/>
  <pageSetup scale="44" orientation="landscape" horizontalDpi="300" verticalDpi="300" r:id="rId1"/>
  <headerFooter alignWithMargins="0">
    <oddHeader>&amp;CPage &amp;P of &amp;N</oddHeader>
    <oddFooter>&amp;Z&amp;F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FILL FORM</vt:lpstr>
      <vt:lpstr>IDB</vt:lpstr>
      <vt:lpstr>Billing</vt:lpstr>
      <vt:lpstr>3rd party billing</vt:lpstr>
      <vt:lpstr>Comments</vt:lpstr>
      <vt:lpstr>DetectionLimits</vt:lpstr>
      <vt:lpstr>Gas-vol%</vt:lpstr>
      <vt:lpstr>Gas-isotopes</vt:lpstr>
      <vt:lpstr>Gas-isotopes (extended)</vt:lpstr>
      <vt:lpstr>Analysis Record</vt:lpstr>
    </vt:vector>
  </TitlesOfParts>
  <Company>University of Calgary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Taylor</dc:creator>
  <cp:lastModifiedBy>Veith Becker</cp:lastModifiedBy>
  <cp:lastPrinted>2021-02-03T21:03:15Z</cp:lastPrinted>
  <dcterms:created xsi:type="dcterms:W3CDTF">1998-10-01T18:23:59Z</dcterms:created>
  <dcterms:modified xsi:type="dcterms:W3CDTF">2026-04-07T20:30:38Z</dcterms:modified>
</cp:coreProperties>
</file>